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<sst xmlns="http://schemas.openxmlformats.org/spreadsheetml/2006/main" count="385" uniqueCount="353">
  <si>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</si>
  <si>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</si>
  <si>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</si>
  <si>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</si>
  <si>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</si>
  <si>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</si>
  <si>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</si>
  <si>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</si>
  <si>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</si>
  <si>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</si>
  <si>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</si>
  <si>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</si>
  <si>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</si>
  <si>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</si>
  <si>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</si>
  <si>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</si>
  <si>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</si>
  <si>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</si>
  <si>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</si>
  <si>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</si>
  <si>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</si>
  <si>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</si>
  <si>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</si>
  <si>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</si>
  <si>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</si>
  <si>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</si>
  <si>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</si>
  <si>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</si>
  <si>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</si>
  <si>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</si>
  <si>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</si>
  <si>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</si>
  <si>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</si>
  <si>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</si>
  <si>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</si>
  <si>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</si>
  <si>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何莉</t>
  </si>
  <si>
    <t>202049000301</t>
  </si>
  <si>
    <t>尚旻翰</t>
  </si>
  <si>
    <t>202049000212</t>
  </si>
  <si>
    <t>祁思兰</t>
  </si>
  <si>
    <t>202049000126</t>
  </si>
  <si>
    <t>杨陆梓涵</t>
  </si>
  <si>
    <t>202049000121</t>
  </si>
  <si>
    <t>杨仪美</t>
  </si>
  <si>
    <t>202049000323</t>
  </si>
  <si>
    <t>谢秋杰</t>
  </si>
  <si>
    <t>202049000105</t>
  </si>
  <si>
    <t>张丽娜</t>
  </si>
  <si>
    <t>202049000331</t>
  </si>
  <si>
    <t>张明仙</t>
  </si>
  <si>
    <t>202049000117</t>
  </si>
  <si>
    <t>杨秀琼</t>
  </si>
  <si>
    <t>202049000140</t>
  </si>
  <si>
    <t>黄双结</t>
  </si>
  <si>
    <t>202049000125</t>
  </si>
  <si>
    <t>虞莎莎</t>
  </si>
  <si>
    <t>202049000303</t>
  </si>
  <si>
    <t>黄润</t>
  </si>
  <si>
    <t>202049000101</t>
  </si>
  <si>
    <t>杨正德</t>
  </si>
  <si>
    <t>202049000220</t>
  </si>
  <si>
    <t>胡莉莉</t>
  </si>
  <si>
    <t>202049000211</t>
  </si>
  <si>
    <t>王粒</t>
  </si>
  <si>
    <t>202049000110</t>
  </si>
  <si>
    <t>简高珏</t>
  </si>
  <si>
    <t>202049000120</t>
  </si>
  <si>
    <t>李兴花</t>
  </si>
  <si>
    <t>202049000321</t>
  </si>
  <si>
    <t>高英</t>
  </si>
  <si>
    <t>202049000123</t>
  </si>
  <si>
    <t>杨美婷</t>
  </si>
  <si>
    <t>202049000314</t>
  </si>
  <si>
    <t>刘来</t>
  </si>
  <si>
    <t>202049000112</t>
  </si>
  <si>
    <t>顾琴珍</t>
  </si>
  <si>
    <t>202049000230</t>
  </si>
  <si>
    <t>吴雅诗</t>
  </si>
  <si>
    <t>202049000129</t>
  </si>
  <si>
    <t>廖海娜</t>
  </si>
  <si>
    <t>202049000308</t>
  </si>
  <si>
    <t>何烈烈</t>
  </si>
  <si>
    <t>202049000133</t>
  </si>
  <si>
    <t>杨美营</t>
  </si>
  <si>
    <t>202049000103</t>
  </si>
  <si>
    <t>马霞</t>
  </si>
  <si>
    <t>202049000224</t>
  </si>
  <si>
    <t>梁洁</t>
  </si>
  <si>
    <t>202049000106</t>
  </si>
  <si>
    <t>唐倩</t>
  </si>
  <si>
    <t>202049000107</t>
  </si>
  <si>
    <t>方学燕</t>
  </si>
  <si>
    <t>202049000332</t>
  </si>
  <si>
    <t>罗婷</t>
  </si>
  <si>
    <t>202049000221</t>
  </si>
  <si>
    <t>罗智慧</t>
  </si>
  <si>
    <t>202049000234</t>
  </si>
  <si>
    <t>廖辉</t>
  </si>
  <si>
    <t>202049000302</t>
  </si>
  <si>
    <t>江金丽</t>
  </si>
  <si>
    <t>202049000325</t>
  </si>
  <si>
    <t>王智单</t>
  </si>
  <si>
    <t>202049000204</t>
  </si>
  <si>
    <t>王玉晨</t>
  </si>
  <si>
    <t>202049000134</t>
  </si>
  <si>
    <t>莫廷芬</t>
  </si>
  <si>
    <t>202049000135</t>
  </si>
  <si>
    <t>陈利</t>
  </si>
  <si>
    <t>202049000324</t>
  </si>
  <si>
    <t>刘永鑫</t>
  </si>
  <si>
    <t>202049000235</t>
  </si>
  <si>
    <t>余书珍</t>
  </si>
  <si>
    <t>202049000315</t>
  </si>
  <si>
    <t>娄朵</t>
  </si>
  <si>
    <t>202049000201</t>
  </si>
  <si>
    <t>周永菊</t>
  </si>
  <si>
    <t>202049000216</t>
  </si>
  <si>
    <t>周敏</t>
  </si>
  <si>
    <t>202049000132</t>
  </si>
  <si>
    <t>朱文贵</t>
  </si>
  <si>
    <t>202049000102</t>
  </si>
  <si>
    <t>张双双</t>
  </si>
  <si>
    <t>202049000318</t>
  </si>
  <si>
    <t>胡洪华</t>
  </si>
  <si>
    <t>202049000202</t>
  </si>
  <si>
    <t>何小源</t>
  </si>
  <si>
    <t>202049000124</t>
  </si>
  <si>
    <t>何心月</t>
  </si>
  <si>
    <t>202049000104</t>
  </si>
  <si>
    <t>徐武川</t>
  </si>
  <si>
    <t>202049000111</t>
  </si>
  <si>
    <t>杨桃花</t>
  </si>
  <si>
    <t>202049000215</t>
  </si>
  <si>
    <t>黄又书</t>
  </si>
  <si>
    <t>202049000131</t>
  </si>
  <si>
    <t>唐得港</t>
  </si>
  <si>
    <t>201804050337</t>
  </si>
  <si>
    <t>胡相</t>
  </si>
  <si>
    <t>202049000304</t>
  </si>
  <si>
    <t>秦齐</t>
  </si>
  <si>
    <t>202049000113</t>
  </si>
  <si>
    <t>程广交</t>
  </si>
  <si>
    <t>202049000328</t>
  </si>
  <si>
    <t>冯涛</t>
  </si>
  <si>
    <t>202049000333</t>
  </si>
  <si>
    <t>杨海</t>
  </si>
  <si>
    <t>202049000205</t>
  </si>
  <si>
    <t>杨通燚</t>
  </si>
  <si>
    <t>202049000213</t>
  </si>
  <si>
    <t>周章毅</t>
  </si>
  <si>
    <t>202049000209</t>
  </si>
  <si>
    <t>张子田</t>
  </si>
  <si>
    <t>202049000109</t>
  </si>
  <si>
    <t>李梦琼</t>
  </si>
  <si>
    <t>202049000239</t>
  </si>
  <si>
    <t>唐明义</t>
  </si>
  <si>
    <t>202049000136</t>
  </si>
  <si>
    <t>龙彦丞</t>
  </si>
  <si>
    <t>202049000309</t>
  </si>
  <si>
    <t>邓红辉</t>
  </si>
  <si>
    <t>202049000108</t>
  </si>
  <si>
    <t>黄本大</t>
  </si>
  <si>
    <t>202049000137</t>
  </si>
  <si>
    <t>熊志远</t>
  </si>
  <si>
    <t>202049000311</t>
  </si>
  <si>
    <t>吴昌斯</t>
  </si>
  <si>
    <t>202049000338</t>
  </si>
  <si>
    <t>杨镕</t>
  </si>
  <si>
    <t>202049000115</t>
  </si>
  <si>
    <t>王凯波</t>
  </si>
  <si>
    <t>202049000122</t>
  </si>
  <si>
    <t>顾菁菁</t>
  </si>
  <si>
    <t>202049000334</t>
  </si>
  <si>
    <t>黄朝雪</t>
  </si>
  <si>
    <t>202049000208</t>
  </si>
  <si>
    <t>梁海英</t>
  </si>
  <si>
    <t>202049000232</t>
  </si>
  <si>
    <t>覃松梅</t>
  </si>
  <si>
    <t>202049000206</t>
  </si>
  <si>
    <t>陶佳</t>
  </si>
  <si>
    <t>202049000233</t>
  </si>
  <si>
    <t>黄雨馨</t>
  </si>
  <si>
    <t>202049000217</t>
  </si>
  <si>
    <t>陆凡义</t>
  </si>
  <si>
    <t>202049000336</t>
  </si>
  <si>
    <t>胡以靓</t>
  </si>
  <si>
    <t>202049000219</t>
  </si>
  <si>
    <t>罗玲江</t>
  </si>
  <si>
    <t>202049000236</t>
  </si>
  <si>
    <t>唐杰</t>
  </si>
  <si>
    <t>202049000237</t>
  </si>
  <si>
    <t>吴海姐</t>
  </si>
  <si>
    <t>202049000218</t>
  </si>
  <si>
    <t>田坤</t>
  </si>
  <si>
    <t>202049000130</t>
  </si>
  <si>
    <t>杨通钦</t>
  </si>
  <si>
    <t>202049000322</t>
  </si>
  <si>
    <t>叶飞</t>
  </si>
  <si>
    <t>202049000228</t>
  </si>
  <si>
    <t>王健兴</t>
  </si>
  <si>
    <t>202049000127</t>
  </si>
  <si>
    <t>陇青青</t>
  </si>
  <si>
    <t>202049000317</t>
  </si>
  <si>
    <t>吴焘涛</t>
  </si>
  <si>
    <t>202049000306</t>
  </si>
  <si>
    <t>杨海倩</t>
  </si>
  <si>
    <t>202049000214</t>
  </si>
  <si>
    <t>熊鑫</t>
  </si>
  <si>
    <t>202049000114</t>
  </si>
  <si>
    <t>李定香</t>
  </si>
  <si>
    <t>202049000337</t>
  </si>
  <si>
    <t>潘香寒</t>
  </si>
  <si>
    <t>202049000319</t>
  </si>
  <si>
    <t>石燕云</t>
  </si>
  <si>
    <t>202049000313</t>
  </si>
  <si>
    <t>吴孟喜</t>
  </si>
  <si>
    <t>202049000312</t>
  </si>
  <si>
    <t>郑维松</t>
  </si>
  <si>
    <t>202049000225</t>
  </si>
  <si>
    <t>梁灿</t>
  </si>
  <si>
    <t>202049000231</t>
  </si>
  <si>
    <t>陈小露</t>
  </si>
  <si>
    <t>202049000240</t>
  </si>
  <si>
    <t>唐瑶</t>
  </si>
  <si>
    <t>202049000326</t>
  </si>
  <si>
    <t>潘映红</t>
  </si>
  <si>
    <t>202049000339</t>
  </si>
  <si>
    <t>谢贵花</t>
  </si>
  <si>
    <t>202049000316</t>
  </si>
  <si>
    <t>欧阳丽秀</t>
  </si>
  <si>
    <t>202049000210</t>
  </si>
  <si>
    <t>韦慧</t>
  </si>
  <si>
    <t>202049000227</t>
  </si>
  <si>
    <t>刘春雪</t>
  </si>
  <si>
    <t>202049000139</t>
  </si>
  <si>
    <t>谢孟春</t>
  </si>
  <si>
    <t>202049000116</t>
  </si>
  <si>
    <t>潘婉荧</t>
  </si>
  <si>
    <t>202049000327</t>
  </si>
  <si>
    <t>黄血赖</t>
  </si>
  <si>
    <t>202049000229</t>
  </si>
  <si>
    <t>熊蕊</t>
  </si>
  <si>
    <t>202049000222</t>
  </si>
  <si>
    <t>万梅芳</t>
  </si>
  <si>
    <t>202049000329</t>
  </si>
  <si>
    <t>安胜</t>
  </si>
  <si>
    <t>202049000307</t>
  </si>
  <si>
    <t>李妃妃</t>
  </si>
  <si>
    <t>202049000138</t>
  </si>
  <si>
    <t>宋佳雨</t>
  </si>
  <si>
    <t>202049000226</t>
  </si>
  <si>
    <t>王智英</t>
  </si>
  <si>
    <t>202049000330</t>
  </si>
  <si>
    <t>韦亭亭</t>
  </si>
  <si>
    <t>202049000223</t>
  </si>
  <si>
    <t>张园园</t>
  </si>
  <si>
    <t>王娟</t>
  </si>
  <si>
    <t>202049000320</t>
  </si>
  <si>
    <t>陈秀珍</t>
  </si>
  <si>
    <t>202049000340</t>
  </si>
  <si>
    <t>莫永勤</t>
  </si>
  <si>
    <t>202049000238</t>
  </si>
  <si>
    <t>吴千龙</t>
  </si>
  <si>
    <t>202049000128</t>
  </si>
  <si>
    <t>潘瑞娟</t>
  </si>
  <si>
    <t>202049000119</t>
  </si>
  <si>
    <t>202049000203</t>
  </si>
  <si>
    <t>陆艳年</t>
  </si>
  <si>
    <t>202049000118</t>
  </si>
  <si>
    <t>颜兴</t>
  </si>
  <si>
    <t>202049000207</t>
  </si>
  <si>
    <t>黄飞</t>
  </si>
  <si>
    <t>202049000335</t>
  </si>
  <si>
    <t>杨艳</t>
  </si>
  <si>
    <t>0</t>
  </si>
  <si>
    <t>吴思源</t>
  </si>
  <si>
    <t>0.2</t>
  </si>
  <si>
    <t>潘玫</t>
  </si>
  <si>
    <t>0.9</t>
  </si>
  <si>
    <t>高文涛</t>
  </si>
  <si>
    <t>袁琴</t>
  </si>
  <si>
    <t>0.6</t>
  </si>
  <si>
    <t>杨露</t>
  </si>
  <si>
    <t>谢义脂</t>
  </si>
  <si>
    <t>0.3</t>
  </si>
  <si>
    <t>张丹妮</t>
  </si>
  <si>
    <t>王敏</t>
  </si>
  <si>
    <t>丁康英</t>
  </si>
  <si>
    <t>撒杰</t>
  </si>
  <si>
    <t>吴新情</t>
  </si>
  <si>
    <t>刘金萍</t>
  </si>
  <si>
    <t>陈小波</t>
  </si>
  <si>
    <t>杨灵会</t>
  </si>
  <si>
    <t>姚瑛</t>
  </si>
  <si>
    <t>杨锦月</t>
  </si>
  <si>
    <t>熊娟娟</t>
  </si>
  <si>
    <t>杨梅</t>
  </si>
  <si>
    <t>杨宇豪</t>
  </si>
  <si>
    <t>邱永英</t>
  </si>
  <si>
    <t>文博儒</t>
  </si>
  <si>
    <t>潘宗强</t>
  </si>
  <si>
    <t>李豪</t>
  </si>
  <si>
    <t>张毫</t>
  </si>
  <si>
    <t>王玉玲</t>
  </si>
  <si>
    <t>田香</t>
  </si>
  <si>
    <t>宋剑锋</t>
  </si>
  <si>
    <t>麻茂生</t>
  </si>
  <si>
    <t>段易</t>
  </si>
  <si>
    <t>粟腾</t>
  </si>
  <si>
    <t>莫小练</t>
  </si>
  <si>
    <t>陈叶</t>
  </si>
  <si>
    <t>王来英</t>
  </si>
  <si>
    <t>周靓</t>
  </si>
  <si>
    <t>谭露露</t>
  </si>
  <si>
    <t>高冬竹</t>
  </si>
  <si>
    <t>母爽</t>
  </si>
  <si>
    <t>张琴琴</t>
  </si>
  <si>
    <t>杨婷婷</t>
  </si>
  <si>
    <t>徐艳</t>
  </si>
  <si>
    <t>刘莉萍</t>
  </si>
  <si>
    <t>王亚欣</t>
  </si>
  <si>
    <t>刘丽芳</t>
  </si>
  <si>
    <t>李子怡</t>
  </si>
  <si>
    <t>潘金秀</t>
  </si>
  <si>
    <t>罗长艺</t>
  </si>
  <si>
    <t>李金珠</t>
  </si>
  <si>
    <t>吴美妮</t>
  </si>
  <si>
    <t>向小霞</t>
  </si>
  <si>
    <t>吴艳</t>
  </si>
  <si>
    <t>陆常妹</t>
  </si>
  <si>
    <t>蒙桂慧</t>
  </si>
  <si>
    <t>陈维</t>
  </si>
  <si>
    <t>陈文英</t>
  </si>
  <si>
    <t>汤凯旋</t>
  </si>
  <si>
    <t>陈康红</t>
  </si>
  <si>
    <t>陆应美</t>
  </si>
  <si>
    <t>罗晔</t>
  </si>
  <si>
    <t>蒋红宇</t>
  </si>
  <si>
    <t>杨芳芳</t>
  </si>
  <si>
    <t>方龙</t>
  </si>
  <si>
    <t>吴江玲</t>
  </si>
  <si>
    <t>韦修发</t>
  </si>
  <si>
    <t>田秋兰</t>
  </si>
  <si>
    <t>姜义琴</t>
  </si>
  <si>
    <t>侯义芬</t>
  </si>
  <si>
    <t>赵燕</t>
  </si>
  <si>
    <t>杨豪</t>
  </si>
  <si>
    <t>王红丽</t>
  </si>
  <si>
    <t>范光禄</t>
  </si>
  <si>
    <t>姚国徽</t>
  </si>
  <si>
    <t>杨再銮</t>
  </si>
  <si>
    <t>合 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</si>
</sst>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_ "/>
    <numFmt numFmtId="179" formatCode="0.000_ "/>
    <numFmt numFmtId="180" formatCode="0.0_ "/>
  </numFmts>
  <fonts count="32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28"/>
      <name val="宋体"/>
      <charset val="134"/>
      <scheme val="minor"/>
    </font>
    <font>
      <sz val="26"/>
      <name val="宋体"/>
      <charset val="134"/>
      <scheme val="minor"/>
    </font>
    <font>
      <b/>
      <sz val="22"/>
      <name val="宋体"/>
      <charset val="134"/>
      <scheme val="minor"/>
    </font>
    <font>
      <sz val="28"/>
      <color theme="1"/>
      <name val="宋体"/>
      <charset val="134"/>
      <scheme val="minor"/>
    </font>
    <font>
      <sz val="28"/>
      <name val="宋体"/>
      <charset val="134"/>
    </font>
    <font>
      <sz val="28"/>
      <color indexed="8"/>
      <name val="宋体"/>
      <charset val="134"/>
    </font>
    <font>
      <sz val="28"/>
      <color theme="1"/>
      <name val="宋体"/>
      <charset val="134"/>
    </font>
    <font>
      <sz val="2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8" fontId="8" fillId="2" borderId="11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8" fontId="8" fillId="2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77" fontId="9" fillId="2" borderId="1" xfId="49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8" fontId="8" fillId="2" borderId="12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1"/>
  <sheetViews>
    <sheetView tabSelected="1" zoomScale="40" zoomScaleNormal="40" topLeftCell="B1" workbookViewId="0">
      <pane ySplit="4" topLeftCell="A5" activePane="bottomLeft" state="frozen"/>
      <selection/>
      <selection pane="bottomLeft" activeCell="AO8" sqref="AO8"/>
    </sheetView>
  </sheetViews>
  <sheetFormatPr defaultColWidth="9" defaultRowHeight="35.25"/>
  <cols>
    <col min="1" max="1" width="11.8166666666667" style="2" customWidth="1"/>
    <col min="2" max="2" width="24.0833333333333" style="2" customWidth="1"/>
    <col min="3" max="3" width="42.7333333333333" style="2" customWidth="1"/>
    <col min="4" max="4" width="14.9083333333333" style="2" customWidth="1"/>
    <col min="5" max="6" width="10" style="2" customWidth="1"/>
    <col min="7" max="7" width="12.275" style="2" customWidth="1"/>
    <col min="8" max="8" width="21.6333333333333" style="2" customWidth="1"/>
    <col min="9" max="9" width="15.9083333333333" style="2" customWidth="1"/>
    <col min="10" max="10" width="10" style="2" customWidth="1"/>
    <col min="11" max="12" width="18.725" style="2" customWidth="1"/>
    <col min="13" max="19" width="10" style="2" customWidth="1"/>
    <col min="20" max="20" width="12.8166666666667" style="2" customWidth="1"/>
    <col min="21" max="22" width="10" style="2" customWidth="1"/>
    <col min="23" max="23" width="9.30833333333333" style="2" customWidth="1"/>
    <col min="24" max="24" width="12.8166666666667" style="2" customWidth="1"/>
    <col min="25" max="35" width="9.30833333333333" style="2" customWidth="1"/>
    <col min="36" max="36" width="22.725" style="2" customWidth="1"/>
    <col min="37" max="16384" width="9" style="3"/>
  </cols>
  <sheetData>
    <row r="1" ht="87" customHeight="1" spans="1:3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1" customFormat="1" ht="37" customHeight="1" spans="1:36">
      <c r="A2" s="6" t="s">
        <v>1</v>
      </c>
      <c r="B2" s="6"/>
      <c r="C2" s="6"/>
      <c r="D2" s="7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4"/>
      <c r="AD2" s="6" t="s">
        <v>2</v>
      </c>
      <c r="AE2" s="6"/>
      <c r="AF2" s="15">
        <v>44484</v>
      </c>
      <c r="AG2" s="6"/>
      <c r="AH2" s="6"/>
      <c r="AI2" s="6"/>
      <c r="AJ2" s="6"/>
    </row>
    <row r="3" s="1" customFormat="1" ht="40" customHeight="1" spans="1:36">
      <c r="A3" s="9" t="s">
        <v>3</v>
      </c>
      <c r="B3" s="9" t="s">
        <v>4</v>
      </c>
      <c r="C3" s="9" t="s">
        <v>5</v>
      </c>
      <c r="D3" s="9" t="s">
        <v>6</v>
      </c>
      <c r="E3" s="9"/>
      <c r="F3" s="9"/>
      <c r="G3" s="9"/>
      <c r="H3" s="9" t="s">
        <v>7</v>
      </c>
      <c r="I3" s="9"/>
      <c r="J3" s="9"/>
      <c r="K3" s="9"/>
      <c r="L3" s="9"/>
      <c r="M3" s="9"/>
      <c r="N3" s="9" t="s">
        <v>8</v>
      </c>
      <c r="O3" s="9"/>
      <c r="P3" s="9"/>
      <c r="Q3" s="9"/>
      <c r="R3" s="9"/>
      <c r="S3" s="9"/>
      <c r="T3" s="9" t="s">
        <v>9</v>
      </c>
      <c r="U3" s="9"/>
      <c r="V3" s="9"/>
      <c r="W3" s="9"/>
      <c r="X3" s="9" t="s">
        <v>10</v>
      </c>
      <c r="Y3" s="9"/>
      <c r="Z3" s="9"/>
      <c r="AA3" s="9"/>
      <c r="AB3" s="9"/>
      <c r="AC3" s="9"/>
      <c r="AD3" s="16" t="s">
        <v>11</v>
      </c>
      <c r="AE3" s="16"/>
      <c r="AF3" s="16"/>
      <c r="AG3" s="16"/>
      <c r="AH3" s="16"/>
      <c r="AI3" s="16"/>
      <c r="AJ3" s="9" t="s">
        <v>12</v>
      </c>
    </row>
    <row r="4" s="1" customFormat="1" ht="320" customHeight="1" spans="1:36">
      <c r="A4" s="9"/>
      <c r="B4" s="9"/>
      <c r="C4" s="9"/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15</v>
      </c>
      <c r="M4" s="9" t="s">
        <v>16</v>
      </c>
      <c r="N4" s="9" t="s">
        <v>21</v>
      </c>
      <c r="O4" s="9" t="s">
        <v>22</v>
      </c>
      <c r="P4" s="9" t="s">
        <v>23</v>
      </c>
      <c r="Q4" s="9" t="s">
        <v>24</v>
      </c>
      <c r="R4" s="9" t="s">
        <v>15</v>
      </c>
      <c r="S4" s="9" t="s">
        <v>16</v>
      </c>
      <c r="T4" s="9" t="s">
        <v>25</v>
      </c>
      <c r="U4" s="9" t="s">
        <v>26</v>
      </c>
      <c r="V4" s="9" t="s">
        <v>15</v>
      </c>
      <c r="W4" s="9" t="s">
        <v>16</v>
      </c>
      <c r="X4" s="9" t="s">
        <v>27</v>
      </c>
      <c r="Y4" s="9" t="s">
        <v>28</v>
      </c>
      <c r="Z4" s="9" t="s">
        <v>29</v>
      </c>
      <c r="AA4" s="9" t="s">
        <v>30</v>
      </c>
      <c r="AB4" s="9" t="s">
        <v>20</v>
      </c>
      <c r="AC4" s="9" t="s">
        <v>16</v>
      </c>
      <c r="AD4" s="9" t="s">
        <v>31</v>
      </c>
      <c r="AE4" s="9" t="s">
        <v>32</v>
      </c>
      <c r="AF4" s="9" t="s">
        <v>33</v>
      </c>
      <c r="AG4" s="9" t="s">
        <v>34</v>
      </c>
      <c r="AH4" s="9" t="s">
        <v>35</v>
      </c>
      <c r="AI4" s="9" t="s">
        <v>16</v>
      </c>
      <c r="AJ4" s="9"/>
    </row>
    <row r="5" s="1" customFormat="1" ht="34" customHeight="1" spans="1:36">
      <c r="A5" s="5">
        <v>1</v>
      </c>
      <c r="B5" s="5" t="s">
        <v>36</v>
      </c>
      <c r="C5" s="10" t="s">
        <v>37</v>
      </c>
      <c r="D5" s="11">
        <v>0</v>
      </c>
      <c r="E5" s="11">
        <v>0.6</v>
      </c>
      <c r="F5" s="11">
        <v>0</v>
      </c>
      <c r="G5" s="11">
        <f t="shared" ref="G5:G68" si="0">D5+E5+F5</f>
        <v>0.6</v>
      </c>
      <c r="H5" s="11">
        <v>0</v>
      </c>
      <c r="I5" s="11">
        <v>0</v>
      </c>
      <c r="J5" s="11">
        <v>0</v>
      </c>
      <c r="K5" s="11">
        <v>1</v>
      </c>
      <c r="L5" s="11">
        <v>0</v>
      </c>
      <c r="M5" s="11">
        <f t="shared" ref="M5:M68" si="1">H5+I5+J5+K5+L5</f>
        <v>1</v>
      </c>
      <c r="N5" s="11">
        <v>2</v>
      </c>
      <c r="O5" s="11">
        <v>0</v>
      </c>
      <c r="P5" s="11">
        <v>0</v>
      </c>
      <c r="Q5" s="11">
        <v>0</v>
      </c>
      <c r="R5" s="11">
        <v>0</v>
      </c>
      <c r="S5" s="11">
        <f t="shared" ref="S5:S55" si="2">N5+O5++P5+Q5+R5</f>
        <v>2</v>
      </c>
      <c r="T5" s="11">
        <v>0</v>
      </c>
      <c r="U5" s="11">
        <v>0</v>
      </c>
      <c r="V5" s="11">
        <v>0</v>
      </c>
      <c r="W5" s="11">
        <f t="shared" ref="W5:W55" si="3">T5+U5+V5</f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f t="shared" ref="AC5:AC55" si="4">X5+Y5+Z5+AA5+AB5</f>
        <v>0</v>
      </c>
      <c r="AD5" s="5">
        <v>1</v>
      </c>
      <c r="AE5" s="5">
        <v>0</v>
      </c>
      <c r="AF5" s="5">
        <v>0</v>
      </c>
      <c r="AG5" s="11">
        <v>0</v>
      </c>
      <c r="AH5" s="11">
        <v>1</v>
      </c>
      <c r="AI5" s="11">
        <f t="shared" ref="AI5:AI68" si="5">AD5+AE5+AF5+AG5+AH5</f>
        <v>2</v>
      </c>
      <c r="AJ5" s="11">
        <f>G5+M5+S5+W5+AC5+AI5</f>
        <v>5.6</v>
      </c>
    </row>
    <row r="6" s="1" customFormat="1" ht="34" customHeight="1" spans="1:36">
      <c r="A6" s="5">
        <v>2</v>
      </c>
      <c r="B6" s="5" t="s">
        <v>38</v>
      </c>
      <c r="C6" s="10" t="s">
        <v>39</v>
      </c>
      <c r="D6" s="11">
        <v>0</v>
      </c>
      <c r="E6" s="11">
        <v>0.3</v>
      </c>
      <c r="F6" s="11">
        <v>0</v>
      </c>
      <c r="G6" s="11">
        <f t="shared" si="0"/>
        <v>0.3</v>
      </c>
      <c r="H6" s="11">
        <v>0</v>
      </c>
      <c r="I6" s="11">
        <v>0</v>
      </c>
      <c r="J6" s="11">
        <v>0</v>
      </c>
      <c r="K6" s="11">
        <v>4</v>
      </c>
      <c r="L6" s="11">
        <v>0</v>
      </c>
      <c r="M6" s="11">
        <f t="shared" si="1"/>
        <v>4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f t="shared" si="2"/>
        <v>0</v>
      </c>
      <c r="T6" s="11">
        <v>0</v>
      </c>
      <c r="U6" s="11">
        <v>0</v>
      </c>
      <c r="V6" s="11">
        <v>0</v>
      </c>
      <c r="W6" s="11">
        <f t="shared" si="3"/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f t="shared" si="4"/>
        <v>0</v>
      </c>
      <c r="AD6" s="5">
        <v>0</v>
      </c>
      <c r="AE6" s="5">
        <v>0</v>
      </c>
      <c r="AF6" s="5">
        <v>0</v>
      </c>
      <c r="AG6" s="11">
        <v>0</v>
      </c>
      <c r="AH6" s="11">
        <v>0</v>
      </c>
      <c r="AI6" s="11">
        <f t="shared" si="5"/>
        <v>0</v>
      </c>
      <c r="AJ6" s="11">
        <f t="shared" ref="AJ5:AJ55" si="6">G6+M6+S6+W6+AC6+AI6</f>
        <v>4.3</v>
      </c>
    </row>
    <row r="7" s="1" customFormat="1" ht="34" customHeight="1" spans="1:36">
      <c r="A7" s="5">
        <v>3</v>
      </c>
      <c r="B7" s="5" t="s">
        <v>40</v>
      </c>
      <c r="C7" s="10" t="s">
        <v>41</v>
      </c>
      <c r="D7" s="11">
        <v>0</v>
      </c>
      <c r="E7" s="11">
        <v>0.3</v>
      </c>
      <c r="F7" s="11">
        <v>0</v>
      </c>
      <c r="G7" s="11">
        <f t="shared" si="0"/>
        <v>0.3</v>
      </c>
      <c r="H7" s="11">
        <v>0.83</v>
      </c>
      <c r="I7" s="11">
        <v>0</v>
      </c>
      <c r="J7" s="11">
        <v>0</v>
      </c>
      <c r="K7" s="11">
        <v>0</v>
      </c>
      <c r="L7" s="11">
        <v>0</v>
      </c>
      <c r="M7" s="11">
        <f t="shared" si="1"/>
        <v>0.83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f t="shared" si="2"/>
        <v>0</v>
      </c>
      <c r="T7" s="11">
        <v>0</v>
      </c>
      <c r="U7" s="11">
        <v>0</v>
      </c>
      <c r="V7" s="11">
        <v>0</v>
      </c>
      <c r="W7" s="11">
        <f t="shared" si="3"/>
        <v>0</v>
      </c>
      <c r="X7" s="11">
        <v>1</v>
      </c>
      <c r="Y7" s="11">
        <v>0</v>
      </c>
      <c r="Z7" s="11">
        <v>0</v>
      </c>
      <c r="AA7" s="11">
        <v>0</v>
      </c>
      <c r="AB7" s="11">
        <v>0</v>
      </c>
      <c r="AC7" s="11">
        <f t="shared" si="4"/>
        <v>1</v>
      </c>
      <c r="AD7" s="5">
        <v>1</v>
      </c>
      <c r="AE7" s="5">
        <v>0</v>
      </c>
      <c r="AF7" s="5">
        <v>1</v>
      </c>
      <c r="AG7" s="11">
        <v>0</v>
      </c>
      <c r="AH7" s="11">
        <v>1.5</v>
      </c>
      <c r="AI7" s="11">
        <f t="shared" si="5"/>
        <v>3.5</v>
      </c>
      <c r="AJ7" s="11">
        <f t="shared" si="6"/>
        <v>5.63</v>
      </c>
    </row>
    <row r="8" s="1" customFormat="1" ht="34" customHeight="1" spans="1:36">
      <c r="A8" s="5">
        <v>4</v>
      </c>
      <c r="B8" s="5" t="s">
        <v>42</v>
      </c>
      <c r="C8" s="10" t="s">
        <v>43</v>
      </c>
      <c r="D8" s="11">
        <v>0</v>
      </c>
      <c r="E8" s="11">
        <v>0.6</v>
      </c>
      <c r="F8" s="11">
        <v>0</v>
      </c>
      <c r="G8" s="11">
        <f t="shared" si="0"/>
        <v>0.6</v>
      </c>
      <c r="H8" s="11">
        <v>1.5</v>
      </c>
      <c r="I8" s="11">
        <v>0</v>
      </c>
      <c r="J8" s="11">
        <v>0</v>
      </c>
      <c r="K8" s="11">
        <v>1</v>
      </c>
      <c r="L8" s="11">
        <v>0</v>
      </c>
      <c r="M8" s="11">
        <f t="shared" si="1"/>
        <v>2.5</v>
      </c>
      <c r="N8" s="11">
        <v>2</v>
      </c>
      <c r="O8" s="11">
        <v>0</v>
      </c>
      <c r="P8" s="11">
        <v>0</v>
      </c>
      <c r="Q8" s="11">
        <v>0</v>
      </c>
      <c r="R8" s="11">
        <v>0</v>
      </c>
      <c r="S8" s="11">
        <f t="shared" si="2"/>
        <v>2</v>
      </c>
      <c r="T8" s="11">
        <v>0</v>
      </c>
      <c r="U8" s="11">
        <v>0</v>
      </c>
      <c r="V8" s="11">
        <v>0</v>
      </c>
      <c r="W8" s="11">
        <f t="shared" si="3"/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f t="shared" si="4"/>
        <v>0</v>
      </c>
      <c r="AD8" s="5">
        <v>0</v>
      </c>
      <c r="AE8" s="5">
        <v>0</v>
      </c>
      <c r="AF8" s="5">
        <v>0</v>
      </c>
      <c r="AG8" s="11">
        <v>1.5</v>
      </c>
      <c r="AH8" s="11">
        <v>1</v>
      </c>
      <c r="AI8" s="11">
        <f t="shared" si="5"/>
        <v>2.5</v>
      </c>
      <c r="AJ8" s="11">
        <f t="shared" si="6"/>
        <v>7.6</v>
      </c>
    </row>
    <row r="9" s="1" customFormat="1" ht="34" customHeight="1" spans="1:36">
      <c r="A9" s="5">
        <v>5</v>
      </c>
      <c r="B9" s="5" t="s">
        <v>44</v>
      </c>
      <c r="C9" s="10" t="s">
        <v>45</v>
      </c>
      <c r="D9" s="11">
        <v>0</v>
      </c>
      <c r="E9" s="11">
        <v>0.9</v>
      </c>
      <c r="F9" s="11">
        <v>0</v>
      </c>
      <c r="G9" s="11">
        <f t="shared" si="0"/>
        <v>0.9</v>
      </c>
      <c r="H9" s="11">
        <v>1.88</v>
      </c>
      <c r="I9" s="11">
        <v>0</v>
      </c>
      <c r="J9" s="11">
        <v>0</v>
      </c>
      <c r="K9" s="11">
        <v>2</v>
      </c>
      <c r="L9" s="11">
        <v>0</v>
      </c>
      <c r="M9" s="11">
        <f t="shared" si="1"/>
        <v>3.88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f t="shared" si="2"/>
        <v>0</v>
      </c>
      <c r="T9" s="11">
        <v>0.5</v>
      </c>
      <c r="U9" s="11">
        <v>0</v>
      </c>
      <c r="V9" s="11">
        <v>0</v>
      </c>
      <c r="W9" s="11">
        <f t="shared" si="3"/>
        <v>0.5</v>
      </c>
      <c r="X9" s="11">
        <v>1</v>
      </c>
      <c r="Y9" s="11">
        <v>0</v>
      </c>
      <c r="Z9" s="11">
        <v>0</v>
      </c>
      <c r="AA9" s="11">
        <v>0</v>
      </c>
      <c r="AB9" s="11">
        <v>0</v>
      </c>
      <c r="AC9" s="11">
        <f t="shared" si="4"/>
        <v>1</v>
      </c>
      <c r="AD9" s="5">
        <v>0</v>
      </c>
      <c r="AE9" s="5">
        <v>0</v>
      </c>
      <c r="AF9" s="5">
        <v>1</v>
      </c>
      <c r="AG9" s="11">
        <v>0</v>
      </c>
      <c r="AH9" s="11">
        <v>0</v>
      </c>
      <c r="AI9" s="11">
        <f t="shared" si="5"/>
        <v>1</v>
      </c>
      <c r="AJ9" s="11">
        <f t="shared" si="6"/>
        <v>7.28</v>
      </c>
    </row>
    <row r="10" s="1" customFormat="1" ht="34" customHeight="1" spans="1:36">
      <c r="A10" s="5">
        <v>6</v>
      </c>
      <c r="B10" s="5" t="s">
        <v>46</v>
      </c>
      <c r="C10" s="10" t="s">
        <v>47</v>
      </c>
      <c r="D10" s="11">
        <v>0</v>
      </c>
      <c r="E10" s="11">
        <v>0.9</v>
      </c>
      <c r="F10" s="11">
        <v>0</v>
      </c>
      <c r="G10" s="11">
        <f t="shared" si="0"/>
        <v>0.9</v>
      </c>
      <c r="H10" s="11">
        <v>2.8</v>
      </c>
      <c r="I10" s="11">
        <v>0</v>
      </c>
      <c r="J10" s="11">
        <v>0</v>
      </c>
      <c r="K10" s="11">
        <v>0</v>
      </c>
      <c r="L10" s="11">
        <v>0</v>
      </c>
      <c r="M10" s="11">
        <f t="shared" si="1"/>
        <v>2.8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f t="shared" si="2"/>
        <v>0</v>
      </c>
      <c r="T10" s="11">
        <v>6</v>
      </c>
      <c r="U10" s="11">
        <v>0</v>
      </c>
      <c r="V10" s="11">
        <v>0</v>
      </c>
      <c r="W10" s="11">
        <f t="shared" si="3"/>
        <v>6</v>
      </c>
      <c r="X10" s="11">
        <v>1</v>
      </c>
      <c r="Y10" s="11">
        <v>0</v>
      </c>
      <c r="Z10" s="11">
        <v>0</v>
      </c>
      <c r="AA10" s="11">
        <v>0</v>
      </c>
      <c r="AB10" s="11">
        <v>0</v>
      </c>
      <c r="AC10" s="11">
        <f t="shared" si="4"/>
        <v>1</v>
      </c>
      <c r="AD10" s="5">
        <v>1</v>
      </c>
      <c r="AE10" s="5">
        <v>0</v>
      </c>
      <c r="AF10" s="5">
        <v>1</v>
      </c>
      <c r="AG10" s="11">
        <v>0</v>
      </c>
      <c r="AH10" s="11">
        <v>0.5</v>
      </c>
      <c r="AI10" s="11">
        <f t="shared" si="5"/>
        <v>2.5</v>
      </c>
      <c r="AJ10" s="11">
        <f t="shared" si="6"/>
        <v>13.2</v>
      </c>
    </row>
    <row r="11" s="1" customFormat="1" ht="34" customHeight="1" spans="1:36">
      <c r="A11" s="5">
        <v>7</v>
      </c>
      <c r="B11" s="5" t="s">
        <v>48</v>
      </c>
      <c r="C11" s="10" t="s">
        <v>49</v>
      </c>
      <c r="D11" s="11">
        <v>0</v>
      </c>
      <c r="E11" s="11">
        <v>0.3</v>
      </c>
      <c r="F11" s="11">
        <v>0</v>
      </c>
      <c r="G11" s="11">
        <f t="shared" si="0"/>
        <v>0.3</v>
      </c>
      <c r="H11" s="11">
        <v>0.9</v>
      </c>
      <c r="I11" s="11">
        <v>0</v>
      </c>
      <c r="J11" s="11">
        <v>0</v>
      </c>
      <c r="K11" s="11">
        <v>0</v>
      </c>
      <c r="L11" s="11">
        <v>0</v>
      </c>
      <c r="M11" s="11">
        <f t="shared" si="1"/>
        <v>0.9</v>
      </c>
      <c r="N11" s="11">
        <v>2</v>
      </c>
      <c r="O11" s="11">
        <v>0</v>
      </c>
      <c r="P11" s="11">
        <v>0</v>
      </c>
      <c r="Q11" s="11">
        <v>0</v>
      </c>
      <c r="R11" s="11">
        <v>0</v>
      </c>
      <c r="S11" s="11">
        <f t="shared" si="2"/>
        <v>2</v>
      </c>
      <c r="T11" s="11">
        <v>0</v>
      </c>
      <c r="U11" s="11">
        <v>0</v>
      </c>
      <c r="V11" s="11">
        <v>0</v>
      </c>
      <c r="W11" s="11">
        <f t="shared" si="3"/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f t="shared" si="4"/>
        <v>0</v>
      </c>
      <c r="AD11" s="5">
        <v>1</v>
      </c>
      <c r="AE11" s="5">
        <v>0</v>
      </c>
      <c r="AF11" s="5">
        <v>0</v>
      </c>
      <c r="AG11" s="11">
        <v>0</v>
      </c>
      <c r="AH11" s="11">
        <v>1</v>
      </c>
      <c r="AI11" s="11">
        <f t="shared" si="5"/>
        <v>2</v>
      </c>
      <c r="AJ11" s="11">
        <f t="shared" si="6"/>
        <v>5.2</v>
      </c>
    </row>
    <row r="12" s="1" customFormat="1" ht="34" customHeight="1" spans="1:36">
      <c r="A12" s="5">
        <v>8</v>
      </c>
      <c r="B12" s="5" t="s">
        <v>50</v>
      </c>
      <c r="C12" s="10" t="s">
        <v>51</v>
      </c>
      <c r="D12" s="11">
        <v>0</v>
      </c>
      <c r="E12" s="11">
        <v>0.3</v>
      </c>
      <c r="F12" s="11">
        <v>0</v>
      </c>
      <c r="G12" s="11">
        <f t="shared" si="0"/>
        <v>0.3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f t="shared" si="1"/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f t="shared" si="2"/>
        <v>0</v>
      </c>
      <c r="T12" s="11">
        <v>0</v>
      </c>
      <c r="U12" s="11">
        <v>0</v>
      </c>
      <c r="V12" s="11">
        <v>0</v>
      </c>
      <c r="W12" s="11">
        <f t="shared" si="3"/>
        <v>0</v>
      </c>
      <c r="X12" s="11">
        <v>1</v>
      </c>
      <c r="Y12" s="11">
        <v>0</v>
      </c>
      <c r="Z12" s="11">
        <v>0</v>
      </c>
      <c r="AA12" s="11">
        <v>0</v>
      </c>
      <c r="AB12" s="11">
        <v>0</v>
      </c>
      <c r="AC12" s="11">
        <f t="shared" si="4"/>
        <v>1</v>
      </c>
      <c r="AD12" s="5">
        <v>0</v>
      </c>
      <c r="AE12" s="5">
        <v>0</v>
      </c>
      <c r="AF12" s="5">
        <v>0</v>
      </c>
      <c r="AG12" s="11">
        <v>0</v>
      </c>
      <c r="AH12" s="11">
        <v>0.5</v>
      </c>
      <c r="AI12" s="11">
        <f t="shared" si="5"/>
        <v>0.5</v>
      </c>
      <c r="AJ12" s="11">
        <f t="shared" si="6"/>
        <v>1.8</v>
      </c>
    </row>
    <row r="13" s="1" customFormat="1" ht="34" customHeight="1" spans="1:36">
      <c r="A13" s="5">
        <v>9</v>
      </c>
      <c r="B13" s="5" t="s">
        <v>52</v>
      </c>
      <c r="C13" s="10" t="s">
        <v>53</v>
      </c>
      <c r="D13" s="11">
        <v>0</v>
      </c>
      <c r="E13" s="11">
        <v>0.6</v>
      </c>
      <c r="F13" s="11">
        <v>0</v>
      </c>
      <c r="G13" s="11">
        <f t="shared" si="0"/>
        <v>0.6</v>
      </c>
      <c r="H13" s="11">
        <v>2.6</v>
      </c>
      <c r="I13" s="11">
        <v>0</v>
      </c>
      <c r="J13" s="11">
        <v>0</v>
      </c>
      <c r="K13" s="11">
        <v>0</v>
      </c>
      <c r="L13" s="11">
        <v>0</v>
      </c>
      <c r="M13" s="11">
        <f t="shared" si="1"/>
        <v>2.6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f t="shared" si="2"/>
        <v>0</v>
      </c>
      <c r="T13" s="11">
        <v>2</v>
      </c>
      <c r="U13" s="11">
        <v>0</v>
      </c>
      <c r="V13" s="11">
        <v>0</v>
      </c>
      <c r="W13" s="11">
        <f t="shared" si="3"/>
        <v>2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f t="shared" si="4"/>
        <v>0</v>
      </c>
      <c r="AD13" s="5">
        <v>0</v>
      </c>
      <c r="AE13" s="5">
        <v>0</v>
      </c>
      <c r="AF13" s="5">
        <v>0</v>
      </c>
      <c r="AG13" s="11">
        <v>0</v>
      </c>
      <c r="AH13" s="11">
        <v>0</v>
      </c>
      <c r="AI13" s="11">
        <f t="shared" si="5"/>
        <v>0</v>
      </c>
      <c r="AJ13" s="11">
        <f t="shared" si="6"/>
        <v>5.2</v>
      </c>
    </row>
    <row r="14" s="1" customFormat="1" ht="34" customHeight="1" spans="1:36">
      <c r="A14" s="5">
        <v>10</v>
      </c>
      <c r="B14" s="5" t="s">
        <v>54</v>
      </c>
      <c r="C14" s="10" t="s">
        <v>55</v>
      </c>
      <c r="D14" s="11">
        <v>0</v>
      </c>
      <c r="E14" s="11">
        <v>0.6</v>
      </c>
      <c r="F14" s="11">
        <v>0</v>
      </c>
      <c r="G14" s="11">
        <f t="shared" si="0"/>
        <v>0.6</v>
      </c>
      <c r="H14" s="11">
        <v>4.73</v>
      </c>
      <c r="I14" s="11">
        <v>0</v>
      </c>
      <c r="J14" s="11">
        <v>0</v>
      </c>
      <c r="K14" s="11">
        <v>0</v>
      </c>
      <c r="L14" s="11">
        <v>0</v>
      </c>
      <c r="M14" s="11">
        <f t="shared" si="1"/>
        <v>4.73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f t="shared" si="2"/>
        <v>0</v>
      </c>
      <c r="T14" s="11">
        <v>4</v>
      </c>
      <c r="U14" s="11">
        <v>0</v>
      </c>
      <c r="V14" s="11">
        <v>0</v>
      </c>
      <c r="W14" s="11">
        <f t="shared" si="3"/>
        <v>4</v>
      </c>
      <c r="X14" s="11">
        <v>1</v>
      </c>
      <c r="Y14" s="11">
        <v>0</v>
      </c>
      <c r="Z14" s="11">
        <v>0</v>
      </c>
      <c r="AA14" s="11">
        <v>0</v>
      </c>
      <c r="AB14" s="11">
        <v>0</v>
      </c>
      <c r="AC14" s="11">
        <f t="shared" si="4"/>
        <v>1</v>
      </c>
      <c r="AD14" s="5">
        <v>0</v>
      </c>
      <c r="AE14" s="5">
        <v>0</v>
      </c>
      <c r="AF14" s="5">
        <v>0</v>
      </c>
      <c r="AG14" s="11">
        <v>0</v>
      </c>
      <c r="AH14" s="11">
        <v>0</v>
      </c>
      <c r="AI14" s="11">
        <f t="shared" si="5"/>
        <v>0</v>
      </c>
      <c r="AJ14" s="11">
        <f t="shared" si="6"/>
        <v>10.33</v>
      </c>
    </row>
    <row r="15" s="1" customFormat="1" ht="34" customHeight="1" spans="1:36">
      <c r="A15" s="5">
        <v>11</v>
      </c>
      <c r="B15" s="5" t="s">
        <v>56</v>
      </c>
      <c r="C15" s="10" t="s">
        <v>57</v>
      </c>
      <c r="D15" s="11">
        <v>0</v>
      </c>
      <c r="E15" s="11">
        <v>0</v>
      </c>
      <c r="F15" s="11">
        <v>0</v>
      </c>
      <c r="G15" s="11">
        <f t="shared" si="0"/>
        <v>0</v>
      </c>
      <c r="H15" s="11">
        <v>0.51</v>
      </c>
      <c r="I15" s="11">
        <v>0</v>
      </c>
      <c r="J15" s="11">
        <v>0</v>
      </c>
      <c r="K15" s="11">
        <v>0</v>
      </c>
      <c r="L15" s="11">
        <v>0</v>
      </c>
      <c r="M15" s="11">
        <f t="shared" si="1"/>
        <v>0.51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f t="shared" si="2"/>
        <v>0</v>
      </c>
      <c r="T15" s="11">
        <v>0</v>
      </c>
      <c r="U15" s="11">
        <v>0</v>
      </c>
      <c r="V15" s="11">
        <v>0</v>
      </c>
      <c r="W15" s="11">
        <f t="shared" si="3"/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f t="shared" si="4"/>
        <v>0</v>
      </c>
      <c r="AD15" s="5">
        <v>0</v>
      </c>
      <c r="AE15" s="5">
        <v>0</v>
      </c>
      <c r="AF15" s="5">
        <v>0</v>
      </c>
      <c r="AG15" s="11">
        <v>0</v>
      </c>
      <c r="AH15" s="11">
        <v>0</v>
      </c>
      <c r="AI15" s="11">
        <f t="shared" si="5"/>
        <v>0</v>
      </c>
      <c r="AJ15" s="11">
        <f t="shared" si="6"/>
        <v>0.51</v>
      </c>
    </row>
    <row r="16" s="1" customFormat="1" ht="34" customHeight="1" spans="1:36">
      <c r="A16" s="5">
        <v>12</v>
      </c>
      <c r="B16" s="5" t="s">
        <v>58</v>
      </c>
      <c r="C16" s="10" t="s">
        <v>59</v>
      </c>
      <c r="D16" s="11">
        <v>0</v>
      </c>
      <c r="E16" s="11">
        <v>0.6</v>
      </c>
      <c r="F16" s="11">
        <v>0</v>
      </c>
      <c r="G16" s="11">
        <f t="shared" si="0"/>
        <v>0.6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f t="shared" si="1"/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f t="shared" si="2"/>
        <v>0</v>
      </c>
      <c r="T16" s="11">
        <v>5</v>
      </c>
      <c r="U16" s="11">
        <v>0</v>
      </c>
      <c r="V16" s="11">
        <v>0</v>
      </c>
      <c r="W16" s="11">
        <f t="shared" si="3"/>
        <v>5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f t="shared" si="4"/>
        <v>0</v>
      </c>
      <c r="AD16" s="5">
        <v>0</v>
      </c>
      <c r="AE16" s="5">
        <v>0</v>
      </c>
      <c r="AF16" s="5">
        <v>0</v>
      </c>
      <c r="AG16" s="11">
        <v>0</v>
      </c>
      <c r="AH16" s="11">
        <v>0</v>
      </c>
      <c r="AI16" s="11">
        <f t="shared" si="5"/>
        <v>0</v>
      </c>
      <c r="AJ16" s="11">
        <f t="shared" si="6"/>
        <v>5.6</v>
      </c>
    </row>
    <row r="17" s="1" customFormat="1" ht="34" customHeight="1" spans="1:36">
      <c r="A17" s="5">
        <v>13</v>
      </c>
      <c r="B17" s="5" t="s">
        <v>60</v>
      </c>
      <c r="C17" s="10" t="s">
        <v>61</v>
      </c>
      <c r="D17" s="11">
        <v>0</v>
      </c>
      <c r="E17" s="11">
        <v>0.6</v>
      </c>
      <c r="F17" s="11">
        <v>0</v>
      </c>
      <c r="G17" s="11">
        <f t="shared" si="0"/>
        <v>0.6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f t="shared" si="1"/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f t="shared" si="2"/>
        <v>0</v>
      </c>
      <c r="T17" s="11">
        <v>2</v>
      </c>
      <c r="U17" s="11">
        <v>0</v>
      </c>
      <c r="V17" s="11">
        <v>0</v>
      </c>
      <c r="W17" s="11">
        <f t="shared" si="3"/>
        <v>2</v>
      </c>
      <c r="X17" s="11">
        <v>1</v>
      </c>
      <c r="Y17" s="11">
        <v>0</v>
      </c>
      <c r="Z17" s="11">
        <v>0</v>
      </c>
      <c r="AA17" s="11">
        <v>0</v>
      </c>
      <c r="AB17" s="11">
        <v>0</v>
      </c>
      <c r="AC17" s="11">
        <f t="shared" si="4"/>
        <v>1</v>
      </c>
      <c r="AD17" s="5">
        <v>0</v>
      </c>
      <c r="AE17" s="5">
        <v>0</v>
      </c>
      <c r="AF17" s="5">
        <v>0</v>
      </c>
      <c r="AG17" s="11">
        <v>0</v>
      </c>
      <c r="AH17" s="11">
        <v>0.5</v>
      </c>
      <c r="AI17" s="11">
        <f t="shared" si="5"/>
        <v>0.5</v>
      </c>
      <c r="AJ17" s="11">
        <f t="shared" si="6"/>
        <v>4.1</v>
      </c>
    </row>
    <row r="18" s="1" customFormat="1" ht="34" customHeight="1" spans="1:36">
      <c r="A18" s="5">
        <v>14</v>
      </c>
      <c r="B18" s="5" t="s">
        <v>62</v>
      </c>
      <c r="C18" s="10" t="s">
        <v>63</v>
      </c>
      <c r="D18" s="11">
        <v>0</v>
      </c>
      <c r="E18" s="11">
        <v>0.3</v>
      </c>
      <c r="F18" s="11">
        <v>0</v>
      </c>
      <c r="G18" s="11">
        <f t="shared" si="0"/>
        <v>0.3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f t="shared" si="1"/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f t="shared" si="2"/>
        <v>0</v>
      </c>
      <c r="T18" s="11">
        <v>0</v>
      </c>
      <c r="U18" s="11">
        <v>0</v>
      </c>
      <c r="V18" s="11">
        <v>0</v>
      </c>
      <c r="W18" s="11">
        <f t="shared" si="3"/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f t="shared" si="4"/>
        <v>0</v>
      </c>
      <c r="AD18" s="5">
        <v>0</v>
      </c>
      <c r="AE18" s="5">
        <v>0</v>
      </c>
      <c r="AF18" s="5">
        <v>0</v>
      </c>
      <c r="AG18" s="11">
        <v>0</v>
      </c>
      <c r="AH18" s="11">
        <v>0</v>
      </c>
      <c r="AI18" s="11">
        <f t="shared" si="5"/>
        <v>0</v>
      </c>
      <c r="AJ18" s="11">
        <f t="shared" si="6"/>
        <v>0.3</v>
      </c>
    </row>
    <row r="19" s="1" customFormat="1" ht="34" customHeight="1" spans="1:36">
      <c r="A19" s="5">
        <v>15</v>
      </c>
      <c r="B19" s="5" t="s">
        <v>64</v>
      </c>
      <c r="C19" s="10" t="s">
        <v>65</v>
      </c>
      <c r="D19" s="11">
        <v>0</v>
      </c>
      <c r="E19" s="11">
        <v>0.3</v>
      </c>
      <c r="F19" s="11">
        <v>0</v>
      </c>
      <c r="G19" s="11">
        <f t="shared" si="0"/>
        <v>0.3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f t="shared" si="1"/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f t="shared" si="2"/>
        <v>0</v>
      </c>
      <c r="T19" s="11">
        <v>0</v>
      </c>
      <c r="U19" s="11">
        <v>0</v>
      </c>
      <c r="V19" s="11">
        <v>0</v>
      </c>
      <c r="W19" s="11">
        <f t="shared" si="3"/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f t="shared" si="4"/>
        <v>0</v>
      </c>
      <c r="AD19" s="5">
        <v>1</v>
      </c>
      <c r="AE19" s="5">
        <v>0</v>
      </c>
      <c r="AF19" s="5">
        <v>0</v>
      </c>
      <c r="AG19" s="11">
        <v>0</v>
      </c>
      <c r="AH19" s="11">
        <v>0.5</v>
      </c>
      <c r="AI19" s="11">
        <f t="shared" si="5"/>
        <v>1.5</v>
      </c>
      <c r="AJ19" s="11">
        <f t="shared" si="6"/>
        <v>1.8</v>
      </c>
    </row>
    <row r="20" s="1" customFormat="1" ht="34" customHeight="1" spans="1:36">
      <c r="A20" s="5">
        <v>16</v>
      </c>
      <c r="B20" s="5" t="s">
        <v>66</v>
      </c>
      <c r="C20" s="10" t="s">
        <v>67</v>
      </c>
      <c r="D20" s="11">
        <v>0</v>
      </c>
      <c r="E20" s="11">
        <v>0.9</v>
      </c>
      <c r="F20" s="11">
        <v>0</v>
      </c>
      <c r="G20" s="11">
        <f t="shared" si="0"/>
        <v>0.9</v>
      </c>
      <c r="H20" s="11">
        <v>0.18</v>
      </c>
      <c r="I20" s="11">
        <v>0</v>
      </c>
      <c r="J20" s="11">
        <v>0</v>
      </c>
      <c r="K20" s="11">
        <v>0</v>
      </c>
      <c r="L20" s="11">
        <v>0</v>
      </c>
      <c r="M20" s="11">
        <f t="shared" si="1"/>
        <v>0.18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f t="shared" si="2"/>
        <v>0</v>
      </c>
      <c r="T20" s="11">
        <v>2</v>
      </c>
      <c r="U20" s="11">
        <v>0</v>
      </c>
      <c r="V20" s="11">
        <v>0</v>
      </c>
      <c r="W20" s="11">
        <f t="shared" si="3"/>
        <v>2</v>
      </c>
      <c r="X20" s="11">
        <v>1</v>
      </c>
      <c r="Y20" s="11">
        <v>0</v>
      </c>
      <c r="Z20" s="11">
        <v>0</v>
      </c>
      <c r="AA20" s="11">
        <v>0</v>
      </c>
      <c r="AB20" s="11">
        <v>1</v>
      </c>
      <c r="AC20" s="11">
        <f t="shared" si="4"/>
        <v>2</v>
      </c>
      <c r="AD20" s="5">
        <v>0</v>
      </c>
      <c r="AE20" s="5">
        <v>0</v>
      </c>
      <c r="AF20" s="5">
        <v>0</v>
      </c>
      <c r="AG20" s="11">
        <v>0</v>
      </c>
      <c r="AH20" s="11">
        <v>0.5</v>
      </c>
      <c r="AI20" s="11">
        <f t="shared" si="5"/>
        <v>0.5</v>
      </c>
      <c r="AJ20" s="11">
        <f t="shared" si="6"/>
        <v>5.58</v>
      </c>
    </row>
    <row r="21" s="1" customFormat="1" ht="34" customHeight="1" spans="1:36">
      <c r="A21" s="5">
        <v>17</v>
      </c>
      <c r="B21" s="5" t="s">
        <v>68</v>
      </c>
      <c r="C21" s="10" t="s">
        <v>69</v>
      </c>
      <c r="D21" s="11">
        <v>0</v>
      </c>
      <c r="E21" s="11">
        <v>0.6</v>
      </c>
      <c r="F21" s="11">
        <v>0</v>
      </c>
      <c r="G21" s="11">
        <f t="shared" si="0"/>
        <v>0.6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f t="shared" si="1"/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f t="shared" si="2"/>
        <v>0</v>
      </c>
      <c r="T21" s="11">
        <v>0.5</v>
      </c>
      <c r="U21" s="11">
        <v>0</v>
      </c>
      <c r="V21" s="11">
        <v>0</v>
      </c>
      <c r="W21" s="11">
        <f t="shared" si="3"/>
        <v>0.5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f t="shared" si="4"/>
        <v>0</v>
      </c>
      <c r="AD21" s="5">
        <v>0</v>
      </c>
      <c r="AE21" s="5">
        <v>0</v>
      </c>
      <c r="AF21" s="5">
        <v>0</v>
      </c>
      <c r="AG21" s="11">
        <v>0</v>
      </c>
      <c r="AH21" s="11">
        <v>0</v>
      </c>
      <c r="AI21" s="11">
        <f t="shared" si="5"/>
        <v>0</v>
      </c>
      <c r="AJ21" s="11">
        <f t="shared" si="6"/>
        <v>1.1</v>
      </c>
    </row>
    <row r="22" s="1" customFormat="1" ht="34" customHeight="1" spans="1:36">
      <c r="A22" s="5">
        <v>18</v>
      </c>
      <c r="B22" s="5" t="s">
        <v>70</v>
      </c>
      <c r="C22" s="10" t="s">
        <v>71</v>
      </c>
      <c r="D22" s="11">
        <v>0</v>
      </c>
      <c r="E22" s="11">
        <v>0.3</v>
      </c>
      <c r="F22" s="11">
        <v>0</v>
      </c>
      <c r="G22" s="11">
        <f t="shared" si="0"/>
        <v>0.3</v>
      </c>
      <c r="H22" s="11">
        <v>0.72</v>
      </c>
      <c r="I22" s="11">
        <v>0</v>
      </c>
      <c r="J22" s="11">
        <v>0</v>
      </c>
      <c r="K22" s="11">
        <v>0</v>
      </c>
      <c r="L22" s="11">
        <v>0</v>
      </c>
      <c r="M22" s="11">
        <f t="shared" si="1"/>
        <v>0.72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f t="shared" si="2"/>
        <v>0</v>
      </c>
      <c r="T22" s="11">
        <v>0</v>
      </c>
      <c r="U22" s="11">
        <v>0</v>
      </c>
      <c r="V22" s="11">
        <v>0</v>
      </c>
      <c r="W22" s="11">
        <f t="shared" si="3"/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f t="shared" si="4"/>
        <v>0</v>
      </c>
      <c r="AD22" s="5">
        <v>0</v>
      </c>
      <c r="AE22" s="5">
        <v>0</v>
      </c>
      <c r="AF22" s="5">
        <v>0</v>
      </c>
      <c r="AG22" s="11">
        <v>0</v>
      </c>
      <c r="AH22" s="11">
        <v>0.5</v>
      </c>
      <c r="AI22" s="11">
        <f t="shared" si="5"/>
        <v>0.5</v>
      </c>
      <c r="AJ22" s="11">
        <f t="shared" si="6"/>
        <v>1.52</v>
      </c>
    </row>
    <row r="23" s="1" customFormat="1" ht="34" customHeight="1" spans="1:36">
      <c r="A23" s="5">
        <v>19</v>
      </c>
      <c r="B23" s="5" t="s">
        <v>72</v>
      </c>
      <c r="C23" s="10" t="s">
        <v>73</v>
      </c>
      <c r="D23" s="11">
        <v>0</v>
      </c>
      <c r="E23" s="11">
        <v>0.3</v>
      </c>
      <c r="F23" s="11">
        <v>0</v>
      </c>
      <c r="G23" s="11">
        <f t="shared" si="0"/>
        <v>0.3</v>
      </c>
      <c r="H23" s="11">
        <v>0.3</v>
      </c>
      <c r="I23" s="11">
        <v>0</v>
      </c>
      <c r="J23" s="11">
        <v>0</v>
      </c>
      <c r="K23" s="11">
        <v>0</v>
      </c>
      <c r="L23" s="11">
        <v>0</v>
      </c>
      <c r="M23" s="11">
        <f t="shared" si="1"/>
        <v>0.3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f t="shared" si="2"/>
        <v>0</v>
      </c>
      <c r="T23" s="11">
        <v>0.3</v>
      </c>
      <c r="U23" s="11">
        <v>0</v>
      </c>
      <c r="V23" s="11">
        <v>0</v>
      </c>
      <c r="W23" s="11">
        <f t="shared" si="3"/>
        <v>0.3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f t="shared" si="4"/>
        <v>0</v>
      </c>
      <c r="AD23" s="5">
        <v>0</v>
      </c>
      <c r="AE23" s="5">
        <v>0</v>
      </c>
      <c r="AF23" s="5">
        <v>0</v>
      </c>
      <c r="AG23" s="11">
        <v>0</v>
      </c>
      <c r="AH23" s="11">
        <v>1</v>
      </c>
      <c r="AI23" s="11">
        <f t="shared" si="5"/>
        <v>1</v>
      </c>
      <c r="AJ23" s="11">
        <f t="shared" si="6"/>
        <v>1.9</v>
      </c>
    </row>
    <row r="24" s="1" customFormat="1" ht="34" customHeight="1" spans="1:36">
      <c r="A24" s="5">
        <v>20</v>
      </c>
      <c r="B24" s="5" t="s">
        <v>74</v>
      </c>
      <c r="C24" s="10" t="s">
        <v>75</v>
      </c>
      <c r="D24" s="11">
        <v>0</v>
      </c>
      <c r="E24" s="11">
        <v>0.6</v>
      </c>
      <c r="F24" s="11">
        <v>0</v>
      </c>
      <c r="G24" s="11">
        <f t="shared" si="0"/>
        <v>0.6</v>
      </c>
      <c r="H24" s="11">
        <v>0.21</v>
      </c>
      <c r="I24" s="11">
        <v>0</v>
      </c>
      <c r="J24" s="11">
        <v>0</v>
      </c>
      <c r="K24" s="11">
        <v>0</v>
      </c>
      <c r="L24" s="11">
        <v>0</v>
      </c>
      <c r="M24" s="11">
        <f t="shared" si="1"/>
        <v>0.21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f t="shared" si="2"/>
        <v>0</v>
      </c>
      <c r="T24" s="11">
        <v>0</v>
      </c>
      <c r="U24" s="11">
        <v>0</v>
      </c>
      <c r="V24" s="11">
        <v>0</v>
      </c>
      <c r="W24" s="11">
        <f t="shared" si="3"/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f t="shared" si="4"/>
        <v>0</v>
      </c>
      <c r="AD24" s="5">
        <v>1</v>
      </c>
      <c r="AE24" s="5">
        <v>0</v>
      </c>
      <c r="AF24" s="5">
        <v>0</v>
      </c>
      <c r="AG24" s="11">
        <v>0</v>
      </c>
      <c r="AH24" s="11">
        <v>0</v>
      </c>
      <c r="AI24" s="11">
        <f t="shared" si="5"/>
        <v>1</v>
      </c>
      <c r="AJ24" s="11">
        <f t="shared" si="6"/>
        <v>1.81</v>
      </c>
    </row>
    <row r="25" s="1" customFormat="1" ht="34" customHeight="1" spans="1:36">
      <c r="A25" s="5">
        <v>21</v>
      </c>
      <c r="B25" s="5" t="s">
        <v>76</v>
      </c>
      <c r="C25" s="10" t="s">
        <v>77</v>
      </c>
      <c r="D25" s="11">
        <v>1</v>
      </c>
      <c r="E25" s="11">
        <v>0.6</v>
      </c>
      <c r="F25" s="11">
        <v>0</v>
      </c>
      <c r="G25" s="11">
        <f t="shared" si="0"/>
        <v>1.6</v>
      </c>
      <c r="H25" s="11">
        <v>1.3</v>
      </c>
      <c r="I25" s="11">
        <v>0</v>
      </c>
      <c r="J25" s="11">
        <v>0</v>
      </c>
      <c r="K25" s="11">
        <v>0</v>
      </c>
      <c r="L25" s="11">
        <v>0</v>
      </c>
      <c r="M25" s="11">
        <f t="shared" si="1"/>
        <v>1.3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f t="shared" si="2"/>
        <v>0</v>
      </c>
      <c r="T25" s="11">
        <v>3</v>
      </c>
      <c r="U25" s="11">
        <v>0</v>
      </c>
      <c r="V25" s="11">
        <v>0</v>
      </c>
      <c r="W25" s="11">
        <f t="shared" si="3"/>
        <v>3</v>
      </c>
      <c r="X25" s="11">
        <v>1</v>
      </c>
      <c r="Y25" s="11">
        <v>0</v>
      </c>
      <c r="Z25" s="11">
        <v>0</v>
      </c>
      <c r="AA25" s="11">
        <v>0</v>
      </c>
      <c r="AB25" s="11">
        <v>0</v>
      </c>
      <c r="AC25" s="11">
        <f t="shared" si="4"/>
        <v>1</v>
      </c>
      <c r="AD25" s="5">
        <v>0</v>
      </c>
      <c r="AE25" s="5">
        <v>0</v>
      </c>
      <c r="AF25" s="5">
        <v>0</v>
      </c>
      <c r="AG25" s="11">
        <v>0</v>
      </c>
      <c r="AH25" s="11">
        <v>1</v>
      </c>
      <c r="AI25" s="11">
        <f t="shared" si="5"/>
        <v>1</v>
      </c>
      <c r="AJ25" s="11">
        <f t="shared" si="6"/>
        <v>7.9</v>
      </c>
    </row>
    <row r="26" s="1" customFormat="1" ht="34" customHeight="1" spans="1:36">
      <c r="A26" s="5">
        <v>22</v>
      </c>
      <c r="B26" s="5" t="s">
        <v>78</v>
      </c>
      <c r="C26" s="10" t="s">
        <v>79</v>
      </c>
      <c r="D26" s="11">
        <v>0</v>
      </c>
      <c r="E26" s="11">
        <v>0.3</v>
      </c>
      <c r="F26" s="11">
        <v>0</v>
      </c>
      <c r="G26" s="11">
        <f t="shared" si="0"/>
        <v>0.3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si="1"/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f t="shared" si="2"/>
        <v>0</v>
      </c>
      <c r="T26" s="11">
        <v>0</v>
      </c>
      <c r="U26" s="11">
        <v>0</v>
      </c>
      <c r="V26" s="11">
        <v>0</v>
      </c>
      <c r="W26" s="11">
        <f t="shared" si="3"/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f t="shared" si="4"/>
        <v>0</v>
      </c>
      <c r="AD26" s="5">
        <v>0</v>
      </c>
      <c r="AE26" s="5">
        <v>0</v>
      </c>
      <c r="AF26" s="5">
        <v>0</v>
      </c>
      <c r="AG26" s="11">
        <v>0</v>
      </c>
      <c r="AH26" s="11">
        <v>1</v>
      </c>
      <c r="AI26" s="11">
        <f t="shared" si="5"/>
        <v>1</v>
      </c>
      <c r="AJ26" s="11">
        <f t="shared" si="6"/>
        <v>1.3</v>
      </c>
    </row>
    <row r="27" s="1" customFormat="1" ht="34" customHeight="1" spans="1:36">
      <c r="A27" s="5">
        <v>23</v>
      </c>
      <c r="B27" s="5" t="s">
        <v>80</v>
      </c>
      <c r="C27" s="10" t="s">
        <v>81</v>
      </c>
      <c r="D27" s="11">
        <v>0</v>
      </c>
      <c r="E27" s="11">
        <v>0.3</v>
      </c>
      <c r="F27" s="11">
        <v>0</v>
      </c>
      <c r="G27" s="11">
        <f t="shared" si="0"/>
        <v>0.3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f t="shared" si="1"/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f t="shared" si="2"/>
        <v>0</v>
      </c>
      <c r="T27" s="11">
        <v>0</v>
      </c>
      <c r="U27" s="11">
        <v>0</v>
      </c>
      <c r="V27" s="11">
        <v>0</v>
      </c>
      <c r="W27" s="11">
        <f t="shared" si="3"/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f t="shared" si="4"/>
        <v>0</v>
      </c>
      <c r="AD27" s="5">
        <v>0</v>
      </c>
      <c r="AE27" s="5">
        <v>0</v>
      </c>
      <c r="AF27" s="5">
        <v>0</v>
      </c>
      <c r="AG27" s="11">
        <v>0</v>
      </c>
      <c r="AH27" s="11">
        <v>0</v>
      </c>
      <c r="AI27" s="11">
        <f t="shared" si="5"/>
        <v>0</v>
      </c>
      <c r="AJ27" s="11">
        <f t="shared" si="6"/>
        <v>0.3</v>
      </c>
    </row>
    <row r="28" s="1" customFormat="1" ht="34" customHeight="1" spans="1:36">
      <c r="A28" s="5">
        <v>24</v>
      </c>
      <c r="B28" s="5" t="s">
        <v>82</v>
      </c>
      <c r="C28" s="10" t="s">
        <v>83</v>
      </c>
      <c r="D28" s="11">
        <v>0</v>
      </c>
      <c r="E28" s="11">
        <v>0</v>
      </c>
      <c r="F28" s="11">
        <v>0</v>
      </c>
      <c r="G28" s="11">
        <f t="shared" si="0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f t="shared" si="1"/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f t="shared" si="2"/>
        <v>0</v>
      </c>
      <c r="T28" s="11">
        <v>0</v>
      </c>
      <c r="U28" s="11">
        <v>0</v>
      </c>
      <c r="V28" s="11">
        <v>0</v>
      </c>
      <c r="W28" s="11">
        <f t="shared" si="3"/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f t="shared" si="4"/>
        <v>0</v>
      </c>
      <c r="AD28" s="5">
        <v>0</v>
      </c>
      <c r="AE28" s="5">
        <v>0</v>
      </c>
      <c r="AF28" s="5">
        <v>0</v>
      </c>
      <c r="AG28" s="11">
        <v>0</v>
      </c>
      <c r="AH28" s="11">
        <v>0</v>
      </c>
      <c r="AI28" s="11">
        <f t="shared" si="5"/>
        <v>0</v>
      </c>
      <c r="AJ28" s="11">
        <f t="shared" si="6"/>
        <v>0</v>
      </c>
    </row>
    <row r="29" s="1" customFormat="1" ht="34" customHeight="1" spans="1:36">
      <c r="A29" s="5">
        <v>25</v>
      </c>
      <c r="B29" s="5" t="s">
        <v>84</v>
      </c>
      <c r="C29" s="10" t="s">
        <v>85</v>
      </c>
      <c r="D29" s="11">
        <v>0</v>
      </c>
      <c r="E29" s="11">
        <v>0.3</v>
      </c>
      <c r="F29" s="11">
        <v>0</v>
      </c>
      <c r="G29" s="11">
        <f t="shared" si="0"/>
        <v>0.3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f t="shared" si="1"/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f t="shared" si="2"/>
        <v>0</v>
      </c>
      <c r="T29" s="11">
        <v>0</v>
      </c>
      <c r="U29" s="11">
        <v>0</v>
      </c>
      <c r="V29" s="11">
        <v>0</v>
      </c>
      <c r="W29" s="11">
        <f t="shared" si="3"/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f t="shared" si="4"/>
        <v>0</v>
      </c>
      <c r="AD29" s="5">
        <v>0</v>
      </c>
      <c r="AE29" s="5">
        <v>0</v>
      </c>
      <c r="AF29" s="5">
        <v>0</v>
      </c>
      <c r="AG29" s="11">
        <v>0</v>
      </c>
      <c r="AH29" s="11">
        <v>0</v>
      </c>
      <c r="AI29" s="11">
        <f t="shared" si="5"/>
        <v>0</v>
      </c>
      <c r="AJ29" s="11">
        <f t="shared" si="6"/>
        <v>0.3</v>
      </c>
    </row>
    <row r="30" s="1" customFormat="1" ht="34" customHeight="1" spans="1:36">
      <c r="A30" s="5">
        <v>26</v>
      </c>
      <c r="B30" s="5" t="s">
        <v>86</v>
      </c>
      <c r="C30" s="10" t="s">
        <v>87</v>
      </c>
      <c r="D30" s="11">
        <v>0</v>
      </c>
      <c r="E30" s="11">
        <v>0.3</v>
      </c>
      <c r="F30" s="11">
        <v>0</v>
      </c>
      <c r="G30" s="11">
        <f t="shared" si="0"/>
        <v>0.3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f t="shared" si="1"/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f t="shared" si="2"/>
        <v>0</v>
      </c>
      <c r="T30" s="11">
        <v>0</v>
      </c>
      <c r="U30" s="11">
        <v>0</v>
      </c>
      <c r="V30" s="11">
        <v>0</v>
      </c>
      <c r="W30" s="11">
        <f t="shared" si="3"/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f t="shared" si="4"/>
        <v>0</v>
      </c>
      <c r="AD30" s="5">
        <v>0</v>
      </c>
      <c r="AE30" s="5">
        <v>0</v>
      </c>
      <c r="AF30" s="5">
        <v>0</v>
      </c>
      <c r="AG30" s="11">
        <v>0</v>
      </c>
      <c r="AH30" s="11">
        <v>0</v>
      </c>
      <c r="AI30" s="11">
        <f t="shared" si="5"/>
        <v>0</v>
      </c>
      <c r="AJ30" s="11">
        <f t="shared" si="6"/>
        <v>0.3</v>
      </c>
    </row>
    <row r="31" s="1" customFormat="1" ht="34" customHeight="1" spans="1:36">
      <c r="A31" s="5">
        <v>27</v>
      </c>
      <c r="B31" s="5" t="s">
        <v>88</v>
      </c>
      <c r="C31" s="10" t="s">
        <v>89</v>
      </c>
      <c r="D31" s="11">
        <v>0</v>
      </c>
      <c r="E31" s="11">
        <v>0.3</v>
      </c>
      <c r="F31" s="11">
        <v>0</v>
      </c>
      <c r="G31" s="11">
        <f t="shared" si="0"/>
        <v>0.3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1"/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f t="shared" si="2"/>
        <v>0</v>
      </c>
      <c r="T31" s="11">
        <v>3</v>
      </c>
      <c r="U31" s="11">
        <v>0</v>
      </c>
      <c r="V31" s="11">
        <v>0</v>
      </c>
      <c r="W31" s="11">
        <f t="shared" si="3"/>
        <v>3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f t="shared" si="4"/>
        <v>0</v>
      </c>
      <c r="AD31" s="5">
        <v>1</v>
      </c>
      <c r="AE31" s="5">
        <v>0</v>
      </c>
      <c r="AF31" s="5">
        <v>0</v>
      </c>
      <c r="AG31" s="11">
        <v>0</v>
      </c>
      <c r="AH31" s="11">
        <v>0</v>
      </c>
      <c r="AI31" s="11">
        <f t="shared" si="5"/>
        <v>1</v>
      </c>
      <c r="AJ31" s="11">
        <f t="shared" si="6"/>
        <v>4.3</v>
      </c>
    </row>
    <row r="32" s="1" customFormat="1" ht="34" customHeight="1" spans="1:36">
      <c r="A32" s="5">
        <v>28</v>
      </c>
      <c r="B32" s="5" t="s">
        <v>90</v>
      </c>
      <c r="C32" s="10" t="s">
        <v>91</v>
      </c>
      <c r="D32" s="11">
        <v>0</v>
      </c>
      <c r="E32" s="11">
        <v>0</v>
      </c>
      <c r="F32" s="11">
        <v>0</v>
      </c>
      <c r="G32" s="11">
        <f t="shared" si="0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f t="shared" si="1"/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f t="shared" si="2"/>
        <v>0</v>
      </c>
      <c r="T32" s="11">
        <v>0</v>
      </c>
      <c r="U32" s="11">
        <v>0</v>
      </c>
      <c r="V32" s="11">
        <v>0</v>
      </c>
      <c r="W32" s="11">
        <f t="shared" si="3"/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f t="shared" si="4"/>
        <v>0</v>
      </c>
      <c r="AD32" s="5">
        <v>1</v>
      </c>
      <c r="AE32" s="5">
        <v>0</v>
      </c>
      <c r="AF32" s="5">
        <v>0</v>
      </c>
      <c r="AG32" s="11">
        <v>0</v>
      </c>
      <c r="AH32" s="11">
        <v>0</v>
      </c>
      <c r="AI32" s="11">
        <f t="shared" si="5"/>
        <v>1</v>
      </c>
      <c r="AJ32" s="11">
        <f t="shared" si="6"/>
        <v>1</v>
      </c>
    </row>
    <row r="33" s="1" customFormat="1" ht="34" customHeight="1" spans="1:36">
      <c r="A33" s="5">
        <v>29</v>
      </c>
      <c r="B33" s="5" t="s">
        <v>92</v>
      </c>
      <c r="C33" s="10" t="s">
        <v>93</v>
      </c>
      <c r="D33" s="11">
        <v>0</v>
      </c>
      <c r="E33" s="11">
        <v>0.6</v>
      </c>
      <c r="F33" s="11">
        <v>0</v>
      </c>
      <c r="G33" s="11">
        <f t="shared" si="0"/>
        <v>0.6</v>
      </c>
      <c r="H33" s="11">
        <v>0.35</v>
      </c>
      <c r="I33" s="11">
        <v>0</v>
      </c>
      <c r="J33" s="11">
        <v>0</v>
      </c>
      <c r="K33" s="11">
        <v>0</v>
      </c>
      <c r="L33" s="11">
        <v>0</v>
      </c>
      <c r="M33" s="11">
        <f t="shared" si="1"/>
        <v>0.35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f t="shared" si="2"/>
        <v>0</v>
      </c>
      <c r="T33" s="11">
        <v>0</v>
      </c>
      <c r="U33" s="11">
        <v>0</v>
      </c>
      <c r="V33" s="11">
        <v>0</v>
      </c>
      <c r="W33" s="11">
        <f t="shared" si="3"/>
        <v>0</v>
      </c>
      <c r="X33" s="11">
        <v>1</v>
      </c>
      <c r="Y33" s="11">
        <v>0</v>
      </c>
      <c r="Z33" s="11">
        <v>0</v>
      </c>
      <c r="AA33" s="11">
        <v>0</v>
      </c>
      <c r="AB33" s="11">
        <v>0</v>
      </c>
      <c r="AC33" s="11">
        <f t="shared" si="4"/>
        <v>1</v>
      </c>
      <c r="AD33" s="5">
        <v>0</v>
      </c>
      <c r="AE33" s="5">
        <v>0</v>
      </c>
      <c r="AF33" s="5">
        <v>0</v>
      </c>
      <c r="AG33" s="11">
        <v>0</v>
      </c>
      <c r="AH33" s="11">
        <v>0</v>
      </c>
      <c r="AI33" s="11">
        <f t="shared" si="5"/>
        <v>0</v>
      </c>
      <c r="AJ33" s="11">
        <f t="shared" si="6"/>
        <v>1.95</v>
      </c>
    </row>
    <row r="34" s="1" customFormat="1" ht="34" customHeight="1" spans="1:36">
      <c r="A34" s="5">
        <v>30</v>
      </c>
      <c r="B34" s="5" t="s">
        <v>94</v>
      </c>
      <c r="C34" s="10" t="s">
        <v>95</v>
      </c>
      <c r="D34" s="11">
        <v>0</v>
      </c>
      <c r="E34" s="11">
        <v>0.9</v>
      </c>
      <c r="F34" s="11">
        <v>0</v>
      </c>
      <c r="G34" s="11">
        <f t="shared" si="0"/>
        <v>0.9</v>
      </c>
      <c r="H34" s="11">
        <v>0.69</v>
      </c>
      <c r="I34" s="11">
        <v>0</v>
      </c>
      <c r="J34" s="11">
        <v>0</v>
      </c>
      <c r="K34" s="11">
        <v>0</v>
      </c>
      <c r="L34" s="11">
        <v>0</v>
      </c>
      <c r="M34" s="11">
        <f t="shared" si="1"/>
        <v>0.69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f t="shared" si="2"/>
        <v>0</v>
      </c>
      <c r="T34" s="11">
        <v>0</v>
      </c>
      <c r="U34" s="11">
        <v>0</v>
      </c>
      <c r="V34" s="11">
        <v>0</v>
      </c>
      <c r="W34" s="11">
        <f t="shared" si="3"/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f t="shared" si="4"/>
        <v>0</v>
      </c>
      <c r="AD34" s="5">
        <v>0</v>
      </c>
      <c r="AE34" s="5">
        <v>0</v>
      </c>
      <c r="AF34" s="5">
        <v>0</v>
      </c>
      <c r="AG34" s="11">
        <v>0</v>
      </c>
      <c r="AH34" s="11">
        <v>0</v>
      </c>
      <c r="AI34" s="11">
        <f t="shared" si="5"/>
        <v>0</v>
      </c>
      <c r="AJ34" s="11">
        <f t="shared" si="6"/>
        <v>1.59</v>
      </c>
    </row>
    <row r="35" s="1" customFormat="1" ht="34" customHeight="1" spans="1:36">
      <c r="A35" s="5">
        <v>31</v>
      </c>
      <c r="B35" s="5" t="s">
        <v>96</v>
      </c>
      <c r="C35" s="10" t="s">
        <v>97</v>
      </c>
      <c r="D35" s="11">
        <v>0</v>
      </c>
      <c r="E35" s="11">
        <v>0</v>
      </c>
      <c r="F35" s="11">
        <v>0</v>
      </c>
      <c r="G35" s="11">
        <f t="shared" si="0"/>
        <v>0</v>
      </c>
      <c r="H35" s="11">
        <v>1.5</v>
      </c>
      <c r="I35" s="11">
        <v>0</v>
      </c>
      <c r="J35" s="11">
        <v>0</v>
      </c>
      <c r="K35" s="11">
        <v>0</v>
      </c>
      <c r="L35" s="11">
        <v>0</v>
      </c>
      <c r="M35" s="11">
        <f t="shared" si="1"/>
        <v>1.5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f t="shared" si="2"/>
        <v>0</v>
      </c>
      <c r="T35" s="11">
        <v>0</v>
      </c>
      <c r="U35" s="11">
        <v>0</v>
      </c>
      <c r="V35" s="11">
        <v>0</v>
      </c>
      <c r="W35" s="11">
        <f t="shared" si="3"/>
        <v>0</v>
      </c>
      <c r="X35" s="11">
        <v>1</v>
      </c>
      <c r="Y35" s="11">
        <v>0</v>
      </c>
      <c r="Z35" s="11">
        <v>0</v>
      </c>
      <c r="AA35" s="11">
        <v>0</v>
      </c>
      <c r="AB35" s="11">
        <v>0</v>
      </c>
      <c r="AC35" s="11">
        <f t="shared" si="4"/>
        <v>1</v>
      </c>
      <c r="AD35" s="5">
        <v>0</v>
      </c>
      <c r="AE35" s="5">
        <v>0</v>
      </c>
      <c r="AF35" s="5">
        <v>0</v>
      </c>
      <c r="AG35" s="11">
        <v>0</v>
      </c>
      <c r="AH35" s="11">
        <v>0.5</v>
      </c>
      <c r="AI35" s="11">
        <f t="shared" si="5"/>
        <v>0.5</v>
      </c>
      <c r="AJ35" s="11">
        <f t="shared" si="6"/>
        <v>3</v>
      </c>
    </row>
    <row r="36" s="1" customFormat="1" ht="34" customHeight="1" spans="1:36">
      <c r="A36" s="5">
        <v>32</v>
      </c>
      <c r="B36" s="5" t="s">
        <v>98</v>
      </c>
      <c r="C36" s="10" t="s">
        <v>99</v>
      </c>
      <c r="D36" s="11">
        <v>0</v>
      </c>
      <c r="E36" s="11">
        <v>0</v>
      </c>
      <c r="F36" s="11">
        <v>0</v>
      </c>
      <c r="G36" s="11">
        <f t="shared" si="0"/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f t="shared" si="1"/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f t="shared" si="2"/>
        <v>0</v>
      </c>
      <c r="T36" s="11">
        <v>0</v>
      </c>
      <c r="U36" s="11">
        <v>0</v>
      </c>
      <c r="V36" s="11">
        <v>0</v>
      </c>
      <c r="W36" s="11">
        <f t="shared" si="3"/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f t="shared" si="4"/>
        <v>0</v>
      </c>
      <c r="AD36" s="5">
        <v>1</v>
      </c>
      <c r="AE36" s="5">
        <v>0</v>
      </c>
      <c r="AF36" s="5">
        <v>0</v>
      </c>
      <c r="AG36" s="11">
        <v>0</v>
      </c>
      <c r="AH36" s="11">
        <v>0</v>
      </c>
      <c r="AI36" s="11">
        <f t="shared" si="5"/>
        <v>1</v>
      </c>
      <c r="AJ36" s="11">
        <f t="shared" si="6"/>
        <v>1</v>
      </c>
    </row>
    <row r="37" s="1" customFormat="1" ht="34" customHeight="1" spans="1:36">
      <c r="A37" s="5">
        <v>33</v>
      </c>
      <c r="B37" s="5" t="s">
        <v>100</v>
      </c>
      <c r="C37" s="10" t="s">
        <v>101</v>
      </c>
      <c r="D37" s="11">
        <v>0</v>
      </c>
      <c r="E37" s="11">
        <v>0.3</v>
      </c>
      <c r="F37" s="11">
        <v>0</v>
      </c>
      <c r="G37" s="11">
        <f t="shared" si="0"/>
        <v>0.3</v>
      </c>
      <c r="H37" s="11">
        <v>0.15</v>
      </c>
      <c r="I37" s="11">
        <v>0</v>
      </c>
      <c r="J37" s="11">
        <v>0</v>
      </c>
      <c r="K37" s="11">
        <v>0</v>
      </c>
      <c r="L37" s="11">
        <v>0</v>
      </c>
      <c r="M37" s="11">
        <f t="shared" si="1"/>
        <v>0.15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f t="shared" si="2"/>
        <v>0</v>
      </c>
      <c r="T37" s="11">
        <v>0</v>
      </c>
      <c r="U37" s="11">
        <v>0</v>
      </c>
      <c r="V37" s="11">
        <v>0</v>
      </c>
      <c r="W37" s="11">
        <f t="shared" si="3"/>
        <v>0</v>
      </c>
      <c r="X37" s="11">
        <v>2</v>
      </c>
      <c r="Y37" s="11">
        <v>0</v>
      </c>
      <c r="Z37" s="11">
        <v>0</v>
      </c>
      <c r="AA37" s="11">
        <v>0</v>
      </c>
      <c r="AB37" s="11">
        <v>0</v>
      </c>
      <c r="AC37" s="11">
        <f t="shared" si="4"/>
        <v>2</v>
      </c>
      <c r="AD37" s="5">
        <v>0</v>
      </c>
      <c r="AE37" s="5">
        <v>0</v>
      </c>
      <c r="AF37" s="5">
        <v>1</v>
      </c>
      <c r="AG37" s="11">
        <v>0</v>
      </c>
      <c r="AH37" s="11">
        <v>0.5</v>
      </c>
      <c r="AI37" s="11">
        <f t="shared" si="5"/>
        <v>1.5</v>
      </c>
      <c r="AJ37" s="11">
        <f t="shared" si="6"/>
        <v>3.95</v>
      </c>
    </row>
    <row r="38" s="1" customFormat="1" ht="34" customHeight="1" spans="1:36">
      <c r="A38" s="5">
        <v>34</v>
      </c>
      <c r="B38" s="5" t="s">
        <v>102</v>
      </c>
      <c r="C38" s="10" t="s">
        <v>103</v>
      </c>
      <c r="D38" s="11">
        <v>0</v>
      </c>
      <c r="E38" s="11">
        <v>0.6</v>
      </c>
      <c r="F38" s="11">
        <v>0</v>
      </c>
      <c r="G38" s="11">
        <f t="shared" si="0"/>
        <v>0.6</v>
      </c>
      <c r="H38" s="11">
        <v>0</v>
      </c>
      <c r="I38" s="11">
        <v>0</v>
      </c>
      <c r="J38" s="11">
        <v>0</v>
      </c>
      <c r="K38" s="11">
        <v>0.5</v>
      </c>
      <c r="L38" s="11">
        <v>0</v>
      </c>
      <c r="M38" s="11">
        <f t="shared" si="1"/>
        <v>0.5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f t="shared" si="2"/>
        <v>0</v>
      </c>
      <c r="T38" s="11">
        <v>0</v>
      </c>
      <c r="U38" s="11">
        <v>0</v>
      </c>
      <c r="V38" s="11">
        <v>0</v>
      </c>
      <c r="W38" s="11">
        <f t="shared" si="3"/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f t="shared" si="4"/>
        <v>0</v>
      </c>
      <c r="AD38" s="5">
        <v>1</v>
      </c>
      <c r="AE38" s="5">
        <v>0</v>
      </c>
      <c r="AF38" s="5">
        <v>0</v>
      </c>
      <c r="AG38" s="11">
        <v>0</v>
      </c>
      <c r="AH38" s="11">
        <v>0</v>
      </c>
      <c r="AI38" s="11">
        <f t="shared" si="5"/>
        <v>1</v>
      </c>
      <c r="AJ38" s="11">
        <f t="shared" si="6"/>
        <v>2.1</v>
      </c>
    </row>
    <row r="39" s="1" customFormat="1" ht="34" customHeight="1" spans="1:36">
      <c r="A39" s="5">
        <v>35</v>
      </c>
      <c r="B39" s="5" t="s">
        <v>104</v>
      </c>
      <c r="C39" s="10" t="s">
        <v>105</v>
      </c>
      <c r="D39" s="11">
        <v>0</v>
      </c>
      <c r="E39" s="11">
        <v>0.3</v>
      </c>
      <c r="F39" s="11">
        <v>0</v>
      </c>
      <c r="G39" s="11">
        <f t="shared" si="0"/>
        <v>0.3</v>
      </c>
      <c r="H39" s="11">
        <v>0</v>
      </c>
      <c r="I39" s="11">
        <v>0</v>
      </c>
      <c r="J39" s="11">
        <v>0</v>
      </c>
      <c r="K39" s="11">
        <v>0.3</v>
      </c>
      <c r="L39" s="11">
        <v>0</v>
      </c>
      <c r="M39" s="11">
        <f t="shared" si="1"/>
        <v>0.3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f t="shared" si="2"/>
        <v>0</v>
      </c>
      <c r="T39" s="11">
        <v>0</v>
      </c>
      <c r="U39" s="11">
        <v>0</v>
      </c>
      <c r="V39" s="11">
        <v>0</v>
      </c>
      <c r="W39" s="11">
        <f t="shared" si="3"/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f t="shared" si="4"/>
        <v>0</v>
      </c>
      <c r="AD39" s="5">
        <v>0</v>
      </c>
      <c r="AE39" s="5">
        <v>0</v>
      </c>
      <c r="AF39" s="5">
        <v>1</v>
      </c>
      <c r="AG39" s="11">
        <v>0</v>
      </c>
      <c r="AH39" s="11">
        <v>0.5</v>
      </c>
      <c r="AI39" s="11">
        <f t="shared" si="5"/>
        <v>1.5</v>
      </c>
      <c r="AJ39" s="11">
        <f t="shared" si="6"/>
        <v>2.1</v>
      </c>
    </row>
    <row r="40" s="1" customFormat="1" ht="34" customHeight="1" spans="1:36">
      <c r="A40" s="5">
        <v>36</v>
      </c>
      <c r="B40" s="5" t="s">
        <v>106</v>
      </c>
      <c r="C40" s="10" t="s">
        <v>107</v>
      </c>
      <c r="D40" s="11">
        <v>0</v>
      </c>
      <c r="E40" s="11">
        <v>0.3</v>
      </c>
      <c r="F40" s="11">
        <v>0</v>
      </c>
      <c r="G40" s="11">
        <f t="shared" si="0"/>
        <v>0.3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f t="shared" si="1"/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f t="shared" si="2"/>
        <v>0</v>
      </c>
      <c r="T40" s="11">
        <v>0</v>
      </c>
      <c r="U40" s="11">
        <v>0</v>
      </c>
      <c r="V40" s="11">
        <v>0</v>
      </c>
      <c r="W40" s="11">
        <f t="shared" si="3"/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f t="shared" si="4"/>
        <v>0</v>
      </c>
      <c r="AD40" s="5">
        <v>0</v>
      </c>
      <c r="AE40" s="5">
        <v>0</v>
      </c>
      <c r="AF40" s="5">
        <v>1</v>
      </c>
      <c r="AG40" s="11">
        <v>0</v>
      </c>
      <c r="AH40" s="11">
        <v>0</v>
      </c>
      <c r="AI40" s="11">
        <f t="shared" si="5"/>
        <v>1</v>
      </c>
      <c r="AJ40" s="11">
        <f t="shared" si="6"/>
        <v>1.3</v>
      </c>
    </row>
    <row r="41" s="1" customFormat="1" ht="34" customHeight="1" spans="1:36">
      <c r="A41" s="5">
        <v>37</v>
      </c>
      <c r="B41" s="5" t="s">
        <v>108</v>
      </c>
      <c r="C41" s="10" t="s">
        <v>109</v>
      </c>
      <c r="D41" s="11">
        <v>0</v>
      </c>
      <c r="E41" s="11">
        <v>0</v>
      </c>
      <c r="F41" s="11">
        <v>0</v>
      </c>
      <c r="G41" s="11">
        <f t="shared" si="0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f t="shared" si="1"/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f t="shared" si="2"/>
        <v>0</v>
      </c>
      <c r="T41" s="11">
        <v>2</v>
      </c>
      <c r="U41" s="11">
        <v>0</v>
      </c>
      <c r="V41" s="11">
        <v>0</v>
      </c>
      <c r="W41" s="11">
        <f t="shared" si="3"/>
        <v>2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f t="shared" si="4"/>
        <v>0</v>
      </c>
      <c r="AD41" s="5">
        <v>0</v>
      </c>
      <c r="AE41" s="5">
        <v>0</v>
      </c>
      <c r="AF41" s="5">
        <v>0</v>
      </c>
      <c r="AG41" s="11">
        <v>0</v>
      </c>
      <c r="AH41" s="11">
        <v>0</v>
      </c>
      <c r="AI41" s="11">
        <f t="shared" si="5"/>
        <v>0</v>
      </c>
      <c r="AJ41" s="11">
        <f t="shared" si="6"/>
        <v>2</v>
      </c>
    </row>
    <row r="42" s="1" customFormat="1" ht="34" customHeight="1" spans="1:36">
      <c r="A42" s="5">
        <v>38</v>
      </c>
      <c r="B42" s="5" t="s">
        <v>110</v>
      </c>
      <c r="C42" s="10" t="s">
        <v>111</v>
      </c>
      <c r="D42" s="11">
        <v>0</v>
      </c>
      <c r="E42" s="11">
        <v>0.3</v>
      </c>
      <c r="F42" s="11">
        <v>0</v>
      </c>
      <c r="G42" s="11">
        <f t="shared" si="0"/>
        <v>0.3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f t="shared" si="1"/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f t="shared" si="2"/>
        <v>0</v>
      </c>
      <c r="T42" s="11">
        <v>0</v>
      </c>
      <c r="U42" s="11">
        <v>0</v>
      </c>
      <c r="V42" s="11">
        <v>0</v>
      </c>
      <c r="W42" s="11">
        <f t="shared" si="3"/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f t="shared" si="4"/>
        <v>0</v>
      </c>
      <c r="AD42" s="5">
        <v>0</v>
      </c>
      <c r="AE42" s="5">
        <v>0</v>
      </c>
      <c r="AF42" s="5">
        <v>0</v>
      </c>
      <c r="AG42" s="11">
        <v>0</v>
      </c>
      <c r="AH42" s="11">
        <v>0</v>
      </c>
      <c r="AI42" s="11">
        <f t="shared" si="5"/>
        <v>0</v>
      </c>
      <c r="AJ42" s="11">
        <f t="shared" si="6"/>
        <v>0.3</v>
      </c>
    </row>
    <row r="43" s="1" customFormat="1" ht="34" customHeight="1" spans="1:36">
      <c r="A43" s="5">
        <v>39</v>
      </c>
      <c r="B43" s="5" t="s">
        <v>112</v>
      </c>
      <c r="C43" s="10" t="s">
        <v>113</v>
      </c>
      <c r="D43" s="11">
        <v>0</v>
      </c>
      <c r="E43" s="11">
        <v>0.3</v>
      </c>
      <c r="F43" s="11">
        <v>0</v>
      </c>
      <c r="G43" s="11">
        <f t="shared" si="0"/>
        <v>0.3</v>
      </c>
      <c r="H43" s="11">
        <v>0.06</v>
      </c>
      <c r="I43" s="11">
        <v>0</v>
      </c>
      <c r="J43" s="11">
        <v>0</v>
      </c>
      <c r="K43" s="11">
        <v>0</v>
      </c>
      <c r="L43" s="11">
        <v>0</v>
      </c>
      <c r="M43" s="11">
        <f t="shared" si="1"/>
        <v>0.06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f t="shared" si="2"/>
        <v>0</v>
      </c>
      <c r="T43" s="11">
        <v>0</v>
      </c>
      <c r="U43" s="11">
        <v>0</v>
      </c>
      <c r="V43" s="11">
        <v>0</v>
      </c>
      <c r="W43" s="11">
        <f t="shared" si="3"/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f t="shared" si="4"/>
        <v>0</v>
      </c>
      <c r="AD43" s="5">
        <v>0</v>
      </c>
      <c r="AE43" s="5">
        <v>0</v>
      </c>
      <c r="AF43" s="5">
        <v>0</v>
      </c>
      <c r="AG43" s="11">
        <v>0</v>
      </c>
      <c r="AH43" s="11">
        <v>0</v>
      </c>
      <c r="AI43" s="11">
        <f t="shared" si="5"/>
        <v>0</v>
      </c>
      <c r="AJ43" s="11">
        <f t="shared" si="6"/>
        <v>0.36</v>
      </c>
    </row>
    <row r="44" s="1" customFormat="1" ht="34" customHeight="1" spans="1:36">
      <c r="A44" s="5">
        <v>40</v>
      </c>
      <c r="B44" s="5" t="s">
        <v>114</v>
      </c>
      <c r="C44" s="10" t="s">
        <v>115</v>
      </c>
      <c r="D44" s="11">
        <v>0</v>
      </c>
      <c r="E44" s="11">
        <v>0.8</v>
      </c>
      <c r="F44" s="11">
        <v>0</v>
      </c>
      <c r="G44" s="11">
        <f t="shared" si="0"/>
        <v>0.8</v>
      </c>
      <c r="H44" s="11">
        <v>0</v>
      </c>
      <c r="I44" s="11">
        <v>0</v>
      </c>
      <c r="J44" s="11">
        <v>0</v>
      </c>
      <c r="K44" s="11">
        <v>2.6</v>
      </c>
      <c r="L44" s="11">
        <v>0</v>
      </c>
      <c r="M44" s="11">
        <f t="shared" si="1"/>
        <v>2.6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f t="shared" si="2"/>
        <v>0</v>
      </c>
      <c r="T44" s="11">
        <v>2</v>
      </c>
      <c r="U44" s="11">
        <v>0</v>
      </c>
      <c r="V44" s="11">
        <v>0</v>
      </c>
      <c r="W44" s="11">
        <f t="shared" si="3"/>
        <v>2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f t="shared" si="4"/>
        <v>0</v>
      </c>
      <c r="AD44" s="5">
        <v>0</v>
      </c>
      <c r="AE44" s="5">
        <v>0</v>
      </c>
      <c r="AF44" s="5">
        <v>0</v>
      </c>
      <c r="AG44" s="11">
        <v>0</v>
      </c>
      <c r="AH44" s="11">
        <v>0</v>
      </c>
      <c r="AI44" s="11">
        <f t="shared" si="5"/>
        <v>0</v>
      </c>
      <c r="AJ44" s="11">
        <f t="shared" si="6"/>
        <v>5.4</v>
      </c>
    </row>
    <row r="45" s="1" customFormat="1" ht="34" customHeight="1" spans="1:36">
      <c r="A45" s="5">
        <v>41</v>
      </c>
      <c r="B45" s="5" t="s">
        <v>116</v>
      </c>
      <c r="C45" s="10" t="s">
        <v>117</v>
      </c>
      <c r="D45" s="11">
        <v>0</v>
      </c>
      <c r="E45" s="11">
        <v>0.6</v>
      </c>
      <c r="F45" s="11">
        <v>0</v>
      </c>
      <c r="G45" s="11">
        <f t="shared" si="0"/>
        <v>0.6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f t="shared" si="1"/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f t="shared" si="2"/>
        <v>0</v>
      </c>
      <c r="T45" s="11">
        <v>0</v>
      </c>
      <c r="U45" s="11">
        <v>0</v>
      </c>
      <c r="V45" s="11">
        <v>0</v>
      </c>
      <c r="W45" s="11">
        <f t="shared" si="3"/>
        <v>0</v>
      </c>
      <c r="X45" s="11">
        <v>0.5</v>
      </c>
      <c r="Y45" s="11">
        <v>0</v>
      </c>
      <c r="Z45" s="11">
        <v>0</v>
      </c>
      <c r="AA45" s="11">
        <v>0</v>
      </c>
      <c r="AB45" s="11">
        <v>0</v>
      </c>
      <c r="AC45" s="11">
        <f t="shared" si="4"/>
        <v>0.5</v>
      </c>
      <c r="AD45" s="5">
        <v>1</v>
      </c>
      <c r="AE45" s="5">
        <v>0</v>
      </c>
      <c r="AF45" s="5">
        <v>0</v>
      </c>
      <c r="AG45" s="11">
        <v>0</v>
      </c>
      <c r="AH45" s="11">
        <v>0</v>
      </c>
      <c r="AI45" s="11">
        <f t="shared" si="5"/>
        <v>1</v>
      </c>
      <c r="AJ45" s="11">
        <f t="shared" si="6"/>
        <v>2.1</v>
      </c>
    </row>
    <row r="46" s="1" customFormat="1" ht="34" customHeight="1" spans="1:36">
      <c r="A46" s="5">
        <v>42</v>
      </c>
      <c r="B46" s="5" t="s">
        <v>118</v>
      </c>
      <c r="C46" s="10" t="s">
        <v>119</v>
      </c>
      <c r="D46" s="11">
        <v>0</v>
      </c>
      <c r="E46" s="11">
        <v>0.3</v>
      </c>
      <c r="F46" s="11">
        <v>0</v>
      </c>
      <c r="G46" s="11">
        <f t="shared" si="0"/>
        <v>0.3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f t="shared" si="1"/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f t="shared" si="2"/>
        <v>0</v>
      </c>
      <c r="T46" s="11">
        <v>0</v>
      </c>
      <c r="U46" s="11">
        <v>0</v>
      </c>
      <c r="V46" s="11">
        <v>0</v>
      </c>
      <c r="W46" s="11">
        <f t="shared" si="3"/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f t="shared" si="4"/>
        <v>0</v>
      </c>
      <c r="AD46" s="5">
        <v>0</v>
      </c>
      <c r="AE46" s="5">
        <v>0</v>
      </c>
      <c r="AF46" s="5">
        <v>0</v>
      </c>
      <c r="AG46" s="11">
        <v>0</v>
      </c>
      <c r="AH46" s="11">
        <v>0.5</v>
      </c>
      <c r="AI46" s="11">
        <f t="shared" si="5"/>
        <v>0.5</v>
      </c>
      <c r="AJ46" s="11">
        <f t="shared" si="6"/>
        <v>0.8</v>
      </c>
    </row>
    <row r="47" s="1" customFormat="1" ht="34" customHeight="1" spans="1:36">
      <c r="A47" s="5">
        <v>43</v>
      </c>
      <c r="B47" s="5" t="s">
        <v>120</v>
      </c>
      <c r="C47" s="10" t="s">
        <v>121</v>
      </c>
      <c r="D47" s="11">
        <v>0</v>
      </c>
      <c r="E47" s="11">
        <v>1.5</v>
      </c>
      <c r="F47" s="11">
        <v>0</v>
      </c>
      <c r="G47" s="11">
        <f t="shared" si="0"/>
        <v>1.5</v>
      </c>
      <c r="H47" s="11">
        <v>0.6</v>
      </c>
      <c r="I47" s="11">
        <v>0</v>
      </c>
      <c r="J47" s="11">
        <v>0</v>
      </c>
      <c r="K47" s="11">
        <v>3.6</v>
      </c>
      <c r="L47" s="11">
        <v>0</v>
      </c>
      <c r="M47" s="11">
        <f t="shared" si="1"/>
        <v>4.2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f t="shared" si="2"/>
        <v>0</v>
      </c>
      <c r="T47" s="11">
        <v>0</v>
      </c>
      <c r="U47" s="11">
        <v>0</v>
      </c>
      <c r="V47" s="11">
        <v>0</v>
      </c>
      <c r="W47" s="11">
        <f t="shared" si="3"/>
        <v>0</v>
      </c>
      <c r="X47" s="11">
        <v>1</v>
      </c>
      <c r="Y47" s="11">
        <v>0</v>
      </c>
      <c r="Z47" s="11">
        <v>0</v>
      </c>
      <c r="AA47" s="11">
        <v>0</v>
      </c>
      <c r="AB47" s="11">
        <v>1</v>
      </c>
      <c r="AC47" s="11">
        <f t="shared" si="4"/>
        <v>2</v>
      </c>
      <c r="AD47" s="5">
        <v>0</v>
      </c>
      <c r="AE47" s="5">
        <v>0</v>
      </c>
      <c r="AF47" s="5">
        <v>0</v>
      </c>
      <c r="AG47" s="11">
        <v>0</v>
      </c>
      <c r="AH47" s="11">
        <v>0</v>
      </c>
      <c r="AI47" s="11">
        <f t="shared" si="5"/>
        <v>0</v>
      </c>
      <c r="AJ47" s="11">
        <f t="shared" si="6"/>
        <v>7.7</v>
      </c>
    </row>
    <row r="48" s="1" customFormat="1" ht="34" customHeight="1" spans="1:36">
      <c r="A48" s="5">
        <v>44</v>
      </c>
      <c r="B48" s="5" t="s">
        <v>122</v>
      </c>
      <c r="C48" s="10" t="s">
        <v>123</v>
      </c>
      <c r="D48" s="11">
        <v>0</v>
      </c>
      <c r="E48" s="11">
        <v>0.3</v>
      </c>
      <c r="F48" s="11">
        <v>0</v>
      </c>
      <c r="G48" s="11">
        <f t="shared" si="0"/>
        <v>0.3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f t="shared" si="1"/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f t="shared" si="2"/>
        <v>0</v>
      </c>
      <c r="T48" s="11">
        <v>0.3</v>
      </c>
      <c r="U48" s="11">
        <v>0</v>
      </c>
      <c r="V48" s="11">
        <v>0</v>
      </c>
      <c r="W48" s="11">
        <f t="shared" si="3"/>
        <v>0.3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f t="shared" si="4"/>
        <v>0</v>
      </c>
      <c r="AD48" s="5">
        <v>0</v>
      </c>
      <c r="AE48" s="5">
        <v>0</v>
      </c>
      <c r="AF48" s="5">
        <v>0</v>
      </c>
      <c r="AG48" s="11">
        <v>0</v>
      </c>
      <c r="AH48" s="11">
        <v>0</v>
      </c>
      <c r="AI48" s="11">
        <f t="shared" si="5"/>
        <v>0</v>
      </c>
      <c r="AJ48" s="11">
        <f t="shared" si="6"/>
        <v>0.6</v>
      </c>
    </row>
    <row r="49" s="1" customFormat="1" ht="34" customHeight="1" spans="1:36">
      <c r="A49" s="5">
        <v>45</v>
      </c>
      <c r="B49" s="5" t="s">
        <v>124</v>
      </c>
      <c r="C49" s="10" t="s">
        <v>125</v>
      </c>
      <c r="D49" s="11">
        <v>0</v>
      </c>
      <c r="E49" s="11">
        <v>0.6</v>
      </c>
      <c r="F49" s="11">
        <v>0</v>
      </c>
      <c r="G49" s="11">
        <f t="shared" si="0"/>
        <v>0.6</v>
      </c>
      <c r="H49" s="11">
        <v>0.2</v>
      </c>
      <c r="I49" s="11">
        <v>0</v>
      </c>
      <c r="J49" s="11">
        <v>0</v>
      </c>
      <c r="K49" s="11">
        <v>0</v>
      </c>
      <c r="L49" s="11">
        <v>0</v>
      </c>
      <c r="M49" s="11">
        <f t="shared" si="1"/>
        <v>0.2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f t="shared" si="2"/>
        <v>0</v>
      </c>
      <c r="T49" s="11">
        <v>1.5</v>
      </c>
      <c r="U49" s="11">
        <v>0</v>
      </c>
      <c r="V49" s="11">
        <v>0</v>
      </c>
      <c r="W49" s="11">
        <f t="shared" si="3"/>
        <v>1.5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f t="shared" si="4"/>
        <v>0</v>
      </c>
      <c r="AD49" s="5">
        <v>0</v>
      </c>
      <c r="AE49" s="5">
        <v>0</v>
      </c>
      <c r="AF49" s="5">
        <v>0</v>
      </c>
      <c r="AG49" s="11">
        <v>0</v>
      </c>
      <c r="AH49" s="11">
        <v>0</v>
      </c>
      <c r="AI49" s="11">
        <f t="shared" si="5"/>
        <v>0</v>
      </c>
      <c r="AJ49" s="11">
        <f t="shared" si="6"/>
        <v>2.3</v>
      </c>
    </row>
    <row r="50" s="1" customFormat="1" ht="34" customHeight="1" spans="1:36">
      <c r="A50" s="5">
        <v>46</v>
      </c>
      <c r="B50" s="5" t="s">
        <v>126</v>
      </c>
      <c r="C50" s="10" t="s">
        <v>127</v>
      </c>
      <c r="D50" s="11">
        <v>1</v>
      </c>
      <c r="E50" s="11">
        <v>0</v>
      </c>
      <c r="F50" s="11">
        <v>0</v>
      </c>
      <c r="G50" s="11">
        <f t="shared" si="0"/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f t="shared" si="1"/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f t="shared" si="2"/>
        <v>0</v>
      </c>
      <c r="T50" s="11">
        <v>0</v>
      </c>
      <c r="U50" s="11">
        <v>0</v>
      </c>
      <c r="V50" s="11">
        <v>0</v>
      </c>
      <c r="W50" s="11">
        <f t="shared" si="3"/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f t="shared" si="4"/>
        <v>0</v>
      </c>
      <c r="AD50" s="5">
        <v>0</v>
      </c>
      <c r="AE50" s="5">
        <v>0</v>
      </c>
      <c r="AF50" s="5">
        <v>0</v>
      </c>
      <c r="AG50" s="11">
        <v>0</v>
      </c>
      <c r="AH50" s="11">
        <v>0</v>
      </c>
      <c r="AI50" s="11">
        <f t="shared" si="5"/>
        <v>0</v>
      </c>
      <c r="AJ50" s="11">
        <f t="shared" si="6"/>
        <v>1</v>
      </c>
    </row>
    <row r="51" s="1" customFormat="1" spans="1:36">
      <c r="A51" s="5">
        <v>47</v>
      </c>
      <c r="B51" s="5" t="s">
        <v>128</v>
      </c>
      <c r="C51" s="10" t="s">
        <v>129</v>
      </c>
      <c r="D51" s="11">
        <v>0</v>
      </c>
      <c r="E51" s="11">
        <v>0.3</v>
      </c>
      <c r="F51" s="11">
        <v>0</v>
      </c>
      <c r="G51" s="11">
        <f t="shared" si="0"/>
        <v>0.3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1"/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f t="shared" si="2"/>
        <v>0</v>
      </c>
      <c r="T51" s="11">
        <v>0</v>
      </c>
      <c r="U51" s="11">
        <v>0</v>
      </c>
      <c r="V51" s="11">
        <v>0</v>
      </c>
      <c r="W51" s="11">
        <f t="shared" si="3"/>
        <v>0</v>
      </c>
      <c r="X51" s="11">
        <v>0</v>
      </c>
      <c r="Y51" s="11">
        <v>0</v>
      </c>
      <c r="Z51" s="11">
        <v>1</v>
      </c>
      <c r="AA51" s="11">
        <v>0</v>
      </c>
      <c r="AB51" s="11">
        <v>0</v>
      </c>
      <c r="AC51" s="11">
        <f t="shared" si="4"/>
        <v>1</v>
      </c>
      <c r="AD51" s="5">
        <v>0</v>
      </c>
      <c r="AE51" s="5">
        <v>0</v>
      </c>
      <c r="AF51" s="5">
        <v>0</v>
      </c>
      <c r="AG51" s="11">
        <v>0</v>
      </c>
      <c r="AH51" s="11">
        <v>1</v>
      </c>
      <c r="AI51" s="11">
        <f t="shared" si="5"/>
        <v>1</v>
      </c>
      <c r="AJ51" s="11">
        <f t="shared" si="6"/>
        <v>2.3</v>
      </c>
    </row>
    <row r="52" s="1" customFormat="1" ht="38" customHeight="1" spans="1:36">
      <c r="A52" s="5">
        <v>48</v>
      </c>
      <c r="B52" s="5" t="s">
        <v>130</v>
      </c>
      <c r="C52" s="10" t="s">
        <v>131</v>
      </c>
      <c r="D52" s="11">
        <v>0</v>
      </c>
      <c r="E52" s="11">
        <v>0</v>
      </c>
      <c r="F52" s="11">
        <v>0</v>
      </c>
      <c r="G52" s="11">
        <f t="shared" si="0"/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f t="shared" si="1"/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f t="shared" si="2"/>
        <v>0</v>
      </c>
      <c r="T52" s="11">
        <v>1.5</v>
      </c>
      <c r="U52" s="11">
        <v>0</v>
      </c>
      <c r="V52" s="11">
        <v>0</v>
      </c>
      <c r="W52" s="11">
        <f t="shared" si="3"/>
        <v>1.5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f t="shared" si="4"/>
        <v>0</v>
      </c>
      <c r="AD52" s="5">
        <v>0</v>
      </c>
      <c r="AE52" s="5">
        <v>0</v>
      </c>
      <c r="AF52" s="5">
        <v>0</v>
      </c>
      <c r="AG52" s="11">
        <v>0</v>
      </c>
      <c r="AH52" s="11">
        <v>0</v>
      </c>
      <c r="AI52" s="11">
        <f t="shared" si="5"/>
        <v>0</v>
      </c>
      <c r="AJ52" s="11">
        <f t="shared" si="6"/>
        <v>1.5</v>
      </c>
    </row>
    <row r="53" s="1" customFormat="1" ht="38" customHeight="1" spans="1:36">
      <c r="A53" s="5">
        <v>49</v>
      </c>
      <c r="B53" s="5" t="s">
        <v>132</v>
      </c>
      <c r="C53" s="10" t="s">
        <v>133</v>
      </c>
      <c r="D53" s="11">
        <v>0</v>
      </c>
      <c r="E53" s="11">
        <v>0.3</v>
      </c>
      <c r="F53" s="11">
        <v>0</v>
      </c>
      <c r="G53" s="11">
        <f t="shared" si="0"/>
        <v>0.3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f t="shared" si="1"/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f t="shared" si="2"/>
        <v>0</v>
      </c>
      <c r="T53" s="11">
        <v>0</v>
      </c>
      <c r="U53" s="11">
        <v>0</v>
      </c>
      <c r="V53" s="11">
        <v>0</v>
      </c>
      <c r="W53" s="11">
        <f t="shared" si="3"/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f t="shared" si="4"/>
        <v>0</v>
      </c>
      <c r="AD53" s="5">
        <v>0</v>
      </c>
      <c r="AE53" s="5">
        <v>0</v>
      </c>
      <c r="AF53" s="5">
        <v>0</v>
      </c>
      <c r="AG53" s="11">
        <v>0</v>
      </c>
      <c r="AH53" s="11">
        <v>0</v>
      </c>
      <c r="AI53" s="11">
        <f t="shared" si="5"/>
        <v>0</v>
      </c>
      <c r="AJ53" s="11">
        <f t="shared" si="6"/>
        <v>0.3</v>
      </c>
    </row>
    <row r="54" s="1" customFormat="1" ht="38" customHeight="1" spans="1:36">
      <c r="A54" s="5">
        <v>50</v>
      </c>
      <c r="B54" s="5" t="s">
        <v>134</v>
      </c>
      <c r="C54" s="10" t="s">
        <v>135</v>
      </c>
      <c r="D54" s="11">
        <v>1</v>
      </c>
      <c r="E54" s="11">
        <v>0.3</v>
      </c>
      <c r="F54" s="11">
        <v>0</v>
      </c>
      <c r="G54" s="11">
        <f t="shared" si="0"/>
        <v>1.3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f t="shared" si="1"/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f t="shared" si="2"/>
        <v>0</v>
      </c>
      <c r="T54" s="11">
        <v>0</v>
      </c>
      <c r="U54" s="11">
        <v>0</v>
      </c>
      <c r="V54" s="11">
        <v>0</v>
      </c>
      <c r="W54" s="11">
        <f t="shared" si="3"/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f t="shared" si="4"/>
        <v>0</v>
      </c>
      <c r="AD54" s="5">
        <v>0</v>
      </c>
      <c r="AE54" s="5">
        <v>0</v>
      </c>
      <c r="AF54" s="5">
        <v>0</v>
      </c>
      <c r="AG54" s="11">
        <v>0</v>
      </c>
      <c r="AH54" s="11">
        <v>1</v>
      </c>
      <c r="AI54" s="11">
        <f t="shared" si="5"/>
        <v>1</v>
      </c>
      <c r="AJ54" s="11">
        <f t="shared" si="6"/>
        <v>2.3</v>
      </c>
    </row>
    <row r="55" s="1" customFormat="1" ht="38" customHeight="1" spans="1:36">
      <c r="A55" s="5">
        <v>51</v>
      </c>
      <c r="B55" s="5" t="s">
        <v>136</v>
      </c>
      <c r="C55" s="10" t="s">
        <v>137</v>
      </c>
      <c r="D55" s="11">
        <v>0</v>
      </c>
      <c r="E55" s="11">
        <v>0.3</v>
      </c>
      <c r="F55" s="11">
        <v>0</v>
      </c>
      <c r="G55" s="11">
        <f t="shared" si="0"/>
        <v>0.3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f t="shared" si="1"/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f t="shared" si="2"/>
        <v>0</v>
      </c>
      <c r="T55" s="11">
        <v>0</v>
      </c>
      <c r="U55" s="11">
        <v>0</v>
      </c>
      <c r="V55" s="11">
        <v>0</v>
      </c>
      <c r="W55" s="11">
        <f t="shared" si="3"/>
        <v>0</v>
      </c>
      <c r="X55" s="11">
        <v>1</v>
      </c>
      <c r="Y55" s="11">
        <v>0</v>
      </c>
      <c r="Z55" s="11">
        <v>2</v>
      </c>
      <c r="AA55" s="11">
        <v>0</v>
      </c>
      <c r="AB55" s="11">
        <v>1</v>
      </c>
      <c r="AC55" s="11">
        <f t="shared" si="4"/>
        <v>4</v>
      </c>
      <c r="AD55" s="5">
        <v>0</v>
      </c>
      <c r="AE55" s="5">
        <v>0</v>
      </c>
      <c r="AF55" s="5">
        <v>0</v>
      </c>
      <c r="AG55" s="11">
        <v>0</v>
      </c>
      <c r="AH55" s="11">
        <v>1.5</v>
      </c>
      <c r="AI55" s="11">
        <f t="shared" si="5"/>
        <v>1.5</v>
      </c>
      <c r="AJ55" s="11">
        <f t="shared" si="6"/>
        <v>5.8</v>
      </c>
    </row>
    <row r="56" s="1" customFormat="1" ht="38" customHeight="1" spans="1:36">
      <c r="A56" s="5">
        <v>52</v>
      </c>
      <c r="B56" s="12" t="s">
        <v>138</v>
      </c>
      <c r="C56" s="10" t="s">
        <v>139</v>
      </c>
      <c r="D56" s="12">
        <v>0</v>
      </c>
      <c r="E56" s="12">
        <v>0</v>
      </c>
      <c r="F56" s="12">
        <v>0</v>
      </c>
      <c r="G56" s="12">
        <f t="shared" si="0"/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f t="shared" si="1"/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</v>
      </c>
      <c r="AE56" s="12">
        <v>0</v>
      </c>
      <c r="AF56" s="12">
        <v>0</v>
      </c>
      <c r="AG56" s="12">
        <v>0</v>
      </c>
      <c r="AH56" s="12">
        <v>0</v>
      </c>
      <c r="AI56" s="12">
        <f t="shared" si="5"/>
        <v>1</v>
      </c>
      <c r="AJ56" s="17">
        <f t="shared" ref="AJ56:AJ89" si="7">+G56+M56+S56+W56+AC56+AI56</f>
        <v>1</v>
      </c>
    </row>
    <row r="57" s="1" customFormat="1" ht="38" customHeight="1" spans="1:36">
      <c r="A57" s="5">
        <v>53</v>
      </c>
      <c r="B57" s="12" t="s">
        <v>140</v>
      </c>
      <c r="C57" s="10" t="s">
        <v>141</v>
      </c>
      <c r="D57" s="12">
        <v>0</v>
      </c>
      <c r="E57" s="12">
        <v>0</v>
      </c>
      <c r="F57" s="12">
        <v>0</v>
      </c>
      <c r="G57" s="12">
        <f t="shared" si="0"/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f t="shared" si="1"/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f t="shared" si="5"/>
        <v>0</v>
      </c>
      <c r="AJ57" s="17">
        <f t="shared" si="7"/>
        <v>0</v>
      </c>
    </row>
    <row r="58" s="1" customFormat="1" ht="38" customHeight="1" spans="1:36">
      <c r="A58" s="5">
        <v>54</v>
      </c>
      <c r="B58" s="12" t="s">
        <v>142</v>
      </c>
      <c r="C58" s="60" t="s">
        <v>143</v>
      </c>
      <c r="D58" s="12">
        <v>2.1</v>
      </c>
      <c r="E58" s="12">
        <v>0.3</v>
      </c>
      <c r="F58" s="12">
        <v>0</v>
      </c>
      <c r="G58" s="12">
        <f t="shared" si="0"/>
        <v>2.4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f t="shared" si="1"/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0.5</v>
      </c>
      <c r="AI58" s="12">
        <f t="shared" si="5"/>
        <v>0.5</v>
      </c>
      <c r="AJ58" s="17">
        <f t="shared" si="7"/>
        <v>2.9</v>
      </c>
    </row>
    <row r="59" s="1" customFormat="1" ht="38" customHeight="1" spans="1:36">
      <c r="A59" s="5">
        <v>55</v>
      </c>
      <c r="B59" s="12" t="s">
        <v>144</v>
      </c>
      <c r="C59" s="10" t="s">
        <v>145</v>
      </c>
      <c r="D59" s="12">
        <v>0.6</v>
      </c>
      <c r="E59" s="12">
        <v>0.3</v>
      </c>
      <c r="F59" s="12">
        <v>0</v>
      </c>
      <c r="G59" s="12">
        <f t="shared" si="0"/>
        <v>0.9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f t="shared" si="1"/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f t="shared" si="5"/>
        <v>0</v>
      </c>
      <c r="AJ59" s="17">
        <f t="shared" si="7"/>
        <v>0.9</v>
      </c>
    </row>
    <row r="60" s="1" customFormat="1" ht="38" customHeight="1" spans="1:36">
      <c r="A60" s="5">
        <v>56</v>
      </c>
      <c r="B60" s="12" t="s">
        <v>146</v>
      </c>
      <c r="C60" s="10" t="s">
        <v>147</v>
      </c>
      <c r="D60" s="12">
        <v>0.6</v>
      </c>
      <c r="E60" s="12">
        <v>0.3</v>
      </c>
      <c r="F60" s="12">
        <v>0</v>
      </c>
      <c r="G60" s="12">
        <f t="shared" si="0"/>
        <v>0.9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f t="shared" si="1"/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f t="shared" si="5"/>
        <v>0</v>
      </c>
      <c r="AJ60" s="17">
        <f t="shared" si="7"/>
        <v>0.9</v>
      </c>
    </row>
    <row r="61" s="1" customFormat="1" ht="38" customHeight="1" spans="1:36">
      <c r="A61" s="5">
        <v>57</v>
      </c>
      <c r="B61" s="12" t="s">
        <v>148</v>
      </c>
      <c r="C61" s="10" t="s">
        <v>149</v>
      </c>
      <c r="D61" s="12">
        <v>0.6</v>
      </c>
      <c r="E61" s="12">
        <v>0.3</v>
      </c>
      <c r="F61" s="12">
        <v>0</v>
      </c>
      <c r="G61" s="12">
        <f t="shared" si="0"/>
        <v>0.9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f t="shared" si="1"/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f t="shared" si="5"/>
        <v>0</v>
      </c>
      <c r="AJ61" s="17">
        <f t="shared" si="7"/>
        <v>0.9</v>
      </c>
    </row>
    <row r="62" s="1" customFormat="1" ht="38" customHeight="1" spans="1:36">
      <c r="A62" s="5">
        <v>58</v>
      </c>
      <c r="B62" s="12" t="s">
        <v>150</v>
      </c>
      <c r="C62" s="10" t="s">
        <v>151</v>
      </c>
      <c r="D62" s="12">
        <v>3.6</v>
      </c>
      <c r="E62" s="12">
        <v>0.3</v>
      </c>
      <c r="F62" s="12">
        <v>0</v>
      </c>
      <c r="G62" s="12">
        <f t="shared" si="0"/>
        <v>3.9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f t="shared" si="1"/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0.5</v>
      </c>
      <c r="U62" s="12">
        <v>0</v>
      </c>
      <c r="V62" s="12">
        <v>0</v>
      </c>
      <c r="W62" s="12">
        <v>0.5</v>
      </c>
      <c r="X62" s="12">
        <v>1</v>
      </c>
      <c r="Y62" s="12">
        <v>0</v>
      </c>
      <c r="Z62" s="12">
        <v>0</v>
      </c>
      <c r="AA62" s="12">
        <v>0</v>
      </c>
      <c r="AB62" s="12">
        <v>0</v>
      </c>
      <c r="AC62" s="12">
        <v>1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f t="shared" si="5"/>
        <v>0</v>
      </c>
      <c r="AJ62" s="17">
        <f t="shared" si="7"/>
        <v>5.4</v>
      </c>
    </row>
    <row r="63" s="1" customFormat="1" ht="38" customHeight="1" spans="1:36">
      <c r="A63" s="5">
        <v>59</v>
      </c>
      <c r="B63" s="12" t="s">
        <v>152</v>
      </c>
      <c r="C63" s="10" t="s">
        <v>153</v>
      </c>
      <c r="D63" s="12">
        <v>0</v>
      </c>
      <c r="E63" s="12">
        <v>0.3</v>
      </c>
      <c r="F63" s="12">
        <v>0</v>
      </c>
      <c r="G63" s="12">
        <f t="shared" si="0"/>
        <v>0.3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f t="shared" si="1"/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f t="shared" si="5"/>
        <v>0</v>
      </c>
      <c r="AJ63" s="17">
        <f t="shared" si="7"/>
        <v>0.3</v>
      </c>
    </row>
    <row r="64" s="1" customFormat="1" ht="38" customHeight="1" spans="1:36">
      <c r="A64" s="5">
        <v>60</v>
      </c>
      <c r="B64" s="13" t="s">
        <v>154</v>
      </c>
      <c r="C64" s="10" t="s">
        <v>155</v>
      </c>
      <c r="D64" s="13">
        <v>0.6</v>
      </c>
      <c r="E64" s="12">
        <v>0.3</v>
      </c>
      <c r="F64" s="13">
        <v>0</v>
      </c>
      <c r="G64" s="12">
        <f t="shared" si="0"/>
        <v>0.9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2">
        <f t="shared" si="1"/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2">
        <v>0</v>
      </c>
      <c r="T64" s="13">
        <v>0</v>
      </c>
      <c r="U64" s="13">
        <v>0</v>
      </c>
      <c r="V64" s="13">
        <v>0</v>
      </c>
      <c r="W64" s="12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2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2">
        <f t="shared" si="5"/>
        <v>0</v>
      </c>
      <c r="AJ64" s="17">
        <f t="shared" si="7"/>
        <v>0.9</v>
      </c>
    </row>
    <row r="65" s="1" customFormat="1" ht="38" customHeight="1" spans="1:36">
      <c r="A65" s="5">
        <v>61</v>
      </c>
      <c r="B65" s="18" t="s">
        <v>156</v>
      </c>
      <c r="C65" s="10" t="s">
        <v>157</v>
      </c>
      <c r="D65" s="18">
        <v>0</v>
      </c>
      <c r="E65" s="18">
        <v>0</v>
      </c>
      <c r="F65" s="18">
        <v>0</v>
      </c>
      <c r="G65" s="12">
        <f t="shared" si="0"/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2">
        <f t="shared" si="1"/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2">
        <v>0</v>
      </c>
      <c r="T65" s="18">
        <v>0</v>
      </c>
      <c r="U65" s="18">
        <v>0</v>
      </c>
      <c r="V65" s="18">
        <v>0</v>
      </c>
      <c r="W65" s="12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2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2">
        <f t="shared" si="5"/>
        <v>0</v>
      </c>
      <c r="AJ65" s="17">
        <f t="shared" si="7"/>
        <v>0</v>
      </c>
    </row>
    <row r="66" s="1" customFormat="1" ht="38" customHeight="1" spans="1:36">
      <c r="A66" s="5">
        <v>62</v>
      </c>
      <c r="B66" s="18" t="s">
        <v>158</v>
      </c>
      <c r="C66" s="10" t="s">
        <v>159</v>
      </c>
      <c r="D66" s="18">
        <v>0.6</v>
      </c>
      <c r="E66" s="12">
        <v>0.3</v>
      </c>
      <c r="F66" s="18">
        <v>0</v>
      </c>
      <c r="G66" s="12">
        <f t="shared" si="0"/>
        <v>0.9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2">
        <f t="shared" si="1"/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2">
        <v>0</v>
      </c>
      <c r="T66" s="18">
        <v>0</v>
      </c>
      <c r="U66" s="18">
        <v>0</v>
      </c>
      <c r="V66" s="18">
        <v>0</v>
      </c>
      <c r="W66" s="12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2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2">
        <f t="shared" si="5"/>
        <v>0</v>
      </c>
      <c r="AJ66" s="17">
        <f t="shared" si="7"/>
        <v>0.9</v>
      </c>
    </row>
    <row r="67" s="1" customFormat="1" ht="38" customHeight="1" spans="1:36">
      <c r="A67" s="5">
        <v>63</v>
      </c>
      <c r="B67" s="18" t="s">
        <v>160</v>
      </c>
      <c r="C67" s="10" t="s">
        <v>161</v>
      </c>
      <c r="D67" s="18">
        <v>0</v>
      </c>
      <c r="E67" s="18">
        <v>0</v>
      </c>
      <c r="F67" s="18">
        <v>0</v>
      </c>
      <c r="G67" s="12">
        <f t="shared" si="0"/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2">
        <f t="shared" si="1"/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2">
        <v>0</v>
      </c>
      <c r="T67" s="18">
        <v>0</v>
      </c>
      <c r="U67" s="18">
        <v>0</v>
      </c>
      <c r="V67" s="18">
        <v>0</v>
      </c>
      <c r="W67" s="12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2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2">
        <f t="shared" si="5"/>
        <v>0</v>
      </c>
      <c r="AJ67" s="17">
        <f t="shared" si="7"/>
        <v>0</v>
      </c>
    </row>
    <row r="68" s="1" customFormat="1" ht="38" customHeight="1" spans="1:36">
      <c r="A68" s="5">
        <v>64</v>
      </c>
      <c r="B68" s="18" t="s">
        <v>162</v>
      </c>
      <c r="C68" s="10" t="s">
        <v>163</v>
      </c>
      <c r="D68" s="18">
        <v>0.6</v>
      </c>
      <c r="E68" s="12">
        <v>0.3</v>
      </c>
      <c r="F68" s="18">
        <v>0</v>
      </c>
      <c r="G68" s="12">
        <f t="shared" si="0"/>
        <v>0.9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2">
        <f t="shared" si="1"/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2">
        <v>0</v>
      </c>
      <c r="T68" s="18">
        <v>0</v>
      </c>
      <c r="U68" s="18">
        <v>0</v>
      </c>
      <c r="V68" s="18">
        <v>0</v>
      </c>
      <c r="W68" s="12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2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2">
        <f t="shared" si="5"/>
        <v>0</v>
      </c>
      <c r="AJ68" s="17">
        <f t="shared" si="7"/>
        <v>0.9</v>
      </c>
    </row>
    <row r="69" s="1" customFormat="1" ht="38" customHeight="1" spans="1:36">
      <c r="A69" s="5">
        <v>65</v>
      </c>
      <c r="B69" s="18" t="s">
        <v>164</v>
      </c>
      <c r="C69" s="10" t="s">
        <v>165</v>
      </c>
      <c r="D69" s="18">
        <v>0</v>
      </c>
      <c r="E69" s="18">
        <v>0</v>
      </c>
      <c r="F69" s="18">
        <v>0</v>
      </c>
      <c r="G69" s="12">
        <f t="shared" ref="G69:G89" si="8">D69+E69+F69</f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2">
        <f t="shared" ref="M69:M89" si="9">H69+I69+J69+K69+L69</f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2">
        <v>0</v>
      </c>
      <c r="T69" s="18">
        <v>0</v>
      </c>
      <c r="U69" s="18">
        <v>0</v>
      </c>
      <c r="V69" s="18">
        <v>0</v>
      </c>
      <c r="W69" s="12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2">
        <v>0</v>
      </c>
      <c r="AD69" s="18">
        <v>1</v>
      </c>
      <c r="AE69" s="18">
        <v>0</v>
      </c>
      <c r="AF69" s="18">
        <v>0</v>
      </c>
      <c r="AG69" s="18">
        <v>0</v>
      </c>
      <c r="AH69" s="18">
        <v>0</v>
      </c>
      <c r="AI69" s="12">
        <f t="shared" ref="AI69:AI89" si="10">AD69+AE69+AF69+AG69+AH69</f>
        <v>1</v>
      </c>
      <c r="AJ69" s="17">
        <f t="shared" si="7"/>
        <v>1</v>
      </c>
    </row>
    <row r="70" s="1" customFormat="1" ht="38" customHeight="1" spans="1:36">
      <c r="A70" s="5">
        <v>66</v>
      </c>
      <c r="B70" s="18" t="s">
        <v>166</v>
      </c>
      <c r="C70" s="10" t="s">
        <v>167</v>
      </c>
      <c r="D70" s="18">
        <v>2.65</v>
      </c>
      <c r="E70" s="12">
        <v>0.3</v>
      </c>
      <c r="F70" s="18">
        <v>0</v>
      </c>
      <c r="G70" s="12">
        <f t="shared" si="8"/>
        <v>2.95</v>
      </c>
      <c r="H70" s="18">
        <v>0.525</v>
      </c>
      <c r="I70" s="18">
        <v>0</v>
      </c>
      <c r="J70" s="18">
        <v>0</v>
      </c>
      <c r="K70" s="18">
        <v>0</v>
      </c>
      <c r="L70" s="18">
        <v>0</v>
      </c>
      <c r="M70" s="12">
        <f t="shared" si="9"/>
        <v>0.525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2">
        <v>0</v>
      </c>
      <c r="T70" s="18">
        <v>0</v>
      </c>
      <c r="U70" s="18">
        <v>0</v>
      </c>
      <c r="V70" s="18">
        <v>0</v>
      </c>
      <c r="W70" s="12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2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0.5</v>
      </c>
      <c r="AI70" s="12">
        <f t="shared" si="10"/>
        <v>0.5</v>
      </c>
      <c r="AJ70" s="17">
        <f t="shared" si="7"/>
        <v>3.975</v>
      </c>
    </row>
    <row r="71" s="1" customFormat="1" ht="38" customHeight="1" spans="1:36">
      <c r="A71" s="5">
        <v>67</v>
      </c>
      <c r="B71" s="18" t="s">
        <v>168</v>
      </c>
      <c r="C71" s="10" t="s">
        <v>169</v>
      </c>
      <c r="D71" s="18">
        <v>0</v>
      </c>
      <c r="E71" s="18">
        <v>0</v>
      </c>
      <c r="F71" s="18">
        <v>0</v>
      </c>
      <c r="G71" s="12">
        <f t="shared" si="8"/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2">
        <f t="shared" si="9"/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2">
        <v>0</v>
      </c>
      <c r="T71" s="18">
        <v>0</v>
      </c>
      <c r="U71" s="18">
        <v>0</v>
      </c>
      <c r="V71" s="18">
        <v>0</v>
      </c>
      <c r="W71" s="12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2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2">
        <f t="shared" si="10"/>
        <v>0</v>
      </c>
      <c r="AJ71" s="17">
        <f t="shared" si="7"/>
        <v>0</v>
      </c>
    </row>
    <row r="72" s="1" customFormat="1" ht="38" customHeight="1" spans="1:36">
      <c r="A72" s="5">
        <v>68</v>
      </c>
      <c r="B72" s="18" t="s">
        <v>170</v>
      </c>
      <c r="C72" s="10" t="s">
        <v>171</v>
      </c>
      <c r="D72" s="18">
        <v>0</v>
      </c>
      <c r="E72" s="18">
        <v>0</v>
      </c>
      <c r="F72" s="18">
        <v>0</v>
      </c>
      <c r="G72" s="12">
        <f t="shared" si="8"/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2">
        <f t="shared" si="9"/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2">
        <v>0</v>
      </c>
      <c r="T72" s="18">
        <v>0</v>
      </c>
      <c r="U72" s="18">
        <v>0</v>
      </c>
      <c r="V72" s="18">
        <v>0</v>
      </c>
      <c r="W72" s="12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2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2">
        <f t="shared" si="10"/>
        <v>0</v>
      </c>
      <c r="AJ72" s="17">
        <f t="shared" si="7"/>
        <v>0</v>
      </c>
    </row>
    <row r="73" s="1" customFormat="1" ht="38" customHeight="1" spans="1:36">
      <c r="A73" s="5">
        <v>69</v>
      </c>
      <c r="B73" s="18" t="s">
        <v>172</v>
      </c>
      <c r="C73" s="10" t="s">
        <v>173</v>
      </c>
      <c r="D73" s="18">
        <v>2.6</v>
      </c>
      <c r="E73" s="12">
        <v>0.3</v>
      </c>
      <c r="F73" s="18">
        <v>0</v>
      </c>
      <c r="G73" s="12">
        <f t="shared" si="8"/>
        <v>2.9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2">
        <f t="shared" si="9"/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2">
        <v>0</v>
      </c>
      <c r="T73" s="18">
        <v>0</v>
      </c>
      <c r="U73" s="18">
        <v>0</v>
      </c>
      <c r="V73" s="18">
        <v>0</v>
      </c>
      <c r="W73" s="12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2">
        <v>0</v>
      </c>
      <c r="AD73" s="18">
        <v>1</v>
      </c>
      <c r="AE73" s="18">
        <v>0</v>
      </c>
      <c r="AF73" s="18">
        <v>1</v>
      </c>
      <c r="AG73" s="18">
        <v>0</v>
      </c>
      <c r="AH73" s="18">
        <v>0</v>
      </c>
      <c r="AI73" s="12">
        <f t="shared" si="10"/>
        <v>2</v>
      </c>
      <c r="AJ73" s="17">
        <f t="shared" si="7"/>
        <v>4.9</v>
      </c>
    </row>
    <row r="74" s="1" customFormat="1" ht="38" customHeight="1" spans="1:36">
      <c r="A74" s="5">
        <v>70</v>
      </c>
      <c r="B74" s="18" t="s">
        <v>174</v>
      </c>
      <c r="C74" s="10" t="s">
        <v>175</v>
      </c>
      <c r="D74" s="18">
        <v>0.6</v>
      </c>
      <c r="E74" s="12">
        <v>0.3</v>
      </c>
      <c r="F74" s="18">
        <v>0</v>
      </c>
      <c r="G74" s="12">
        <f t="shared" si="8"/>
        <v>0.9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2">
        <f t="shared" si="9"/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2">
        <v>0</v>
      </c>
      <c r="T74" s="18">
        <v>0</v>
      </c>
      <c r="U74" s="18">
        <v>0</v>
      </c>
      <c r="V74" s="18">
        <v>0</v>
      </c>
      <c r="W74" s="12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2">
        <v>0</v>
      </c>
      <c r="AD74" s="18">
        <v>1</v>
      </c>
      <c r="AE74" s="18">
        <v>0</v>
      </c>
      <c r="AF74" s="18">
        <v>0</v>
      </c>
      <c r="AG74" s="18">
        <v>0</v>
      </c>
      <c r="AH74" s="18">
        <v>0</v>
      </c>
      <c r="AI74" s="12">
        <f t="shared" si="10"/>
        <v>1</v>
      </c>
      <c r="AJ74" s="17">
        <f t="shared" si="7"/>
        <v>1.9</v>
      </c>
    </row>
    <row r="75" s="1" customFormat="1" ht="38" customHeight="1" spans="1:36">
      <c r="A75" s="5">
        <v>71</v>
      </c>
      <c r="B75" s="18" t="s">
        <v>176</v>
      </c>
      <c r="C75" s="10" t="s">
        <v>177</v>
      </c>
      <c r="D75" s="18">
        <v>4.2</v>
      </c>
      <c r="E75" s="12">
        <v>0.6</v>
      </c>
      <c r="F75" s="18">
        <v>0</v>
      </c>
      <c r="G75" s="12">
        <f t="shared" si="8"/>
        <v>4.8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2">
        <f t="shared" si="9"/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2">
        <v>0</v>
      </c>
      <c r="T75" s="18">
        <v>0</v>
      </c>
      <c r="U75" s="18">
        <v>0</v>
      </c>
      <c r="V75" s="18">
        <v>0</v>
      </c>
      <c r="W75" s="12">
        <v>0</v>
      </c>
      <c r="X75" s="18">
        <v>1</v>
      </c>
      <c r="Y75" s="18">
        <v>0</v>
      </c>
      <c r="Z75" s="18">
        <v>0</v>
      </c>
      <c r="AA75" s="18">
        <v>0</v>
      </c>
      <c r="AB75" s="18">
        <v>0</v>
      </c>
      <c r="AC75" s="18">
        <v>1</v>
      </c>
      <c r="AD75" s="18">
        <v>0</v>
      </c>
      <c r="AE75" s="18">
        <v>0</v>
      </c>
      <c r="AF75" s="18">
        <v>0</v>
      </c>
      <c r="AG75" s="18">
        <v>0</v>
      </c>
      <c r="AH75" s="18">
        <v>0.5</v>
      </c>
      <c r="AI75" s="12">
        <f t="shared" si="10"/>
        <v>0.5</v>
      </c>
      <c r="AJ75" s="17">
        <f t="shared" si="7"/>
        <v>6.3</v>
      </c>
    </row>
    <row r="76" s="1" customFormat="1" ht="38" customHeight="1" spans="1:36">
      <c r="A76" s="5">
        <v>72</v>
      </c>
      <c r="B76" s="18" t="s">
        <v>178</v>
      </c>
      <c r="C76" s="10" t="s">
        <v>179</v>
      </c>
      <c r="D76" s="18">
        <v>0.6</v>
      </c>
      <c r="E76" s="12">
        <v>0.3</v>
      </c>
      <c r="F76" s="18">
        <v>0</v>
      </c>
      <c r="G76" s="12">
        <f t="shared" si="8"/>
        <v>0.9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2">
        <f t="shared" si="9"/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2">
        <v>0</v>
      </c>
      <c r="T76" s="18">
        <v>0</v>
      </c>
      <c r="U76" s="18">
        <v>0</v>
      </c>
      <c r="V76" s="18">
        <v>0</v>
      </c>
      <c r="W76" s="12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2">
        <v>0</v>
      </c>
      <c r="AD76" s="18">
        <v>1</v>
      </c>
      <c r="AE76" s="18">
        <v>0</v>
      </c>
      <c r="AF76" s="18">
        <v>0</v>
      </c>
      <c r="AG76" s="18">
        <v>0</v>
      </c>
      <c r="AH76" s="18">
        <v>0</v>
      </c>
      <c r="AI76" s="12">
        <f t="shared" si="10"/>
        <v>1</v>
      </c>
      <c r="AJ76" s="17">
        <f t="shared" si="7"/>
        <v>1.9</v>
      </c>
    </row>
    <row r="77" s="1" customFormat="1" ht="38" customHeight="1" spans="1:36">
      <c r="A77" s="5">
        <v>73</v>
      </c>
      <c r="B77" s="18" t="s">
        <v>180</v>
      </c>
      <c r="C77" s="10" t="s">
        <v>181</v>
      </c>
      <c r="D77" s="18">
        <v>2.6</v>
      </c>
      <c r="E77" s="12">
        <v>0.3</v>
      </c>
      <c r="F77" s="18">
        <v>0</v>
      </c>
      <c r="G77" s="12">
        <f t="shared" si="8"/>
        <v>2.9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2">
        <f t="shared" si="9"/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2">
        <v>0</v>
      </c>
      <c r="T77" s="18">
        <v>0</v>
      </c>
      <c r="U77" s="18">
        <v>0</v>
      </c>
      <c r="V77" s="18">
        <v>0</v>
      </c>
      <c r="W77" s="12">
        <v>0</v>
      </c>
      <c r="X77" s="18">
        <v>1</v>
      </c>
      <c r="Y77" s="18">
        <v>0</v>
      </c>
      <c r="Z77" s="18">
        <v>0</v>
      </c>
      <c r="AA77" s="18">
        <v>0</v>
      </c>
      <c r="AB77" s="18">
        <v>0</v>
      </c>
      <c r="AC77" s="12">
        <v>1</v>
      </c>
      <c r="AD77" s="18">
        <v>0</v>
      </c>
      <c r="AE77" s="18">
        <v>0</v>
      </c>
      <c r="AF77" s="18">
        <v>0</v>
      </c>
      <c r="AG77" s="18">
        <v>0</v>
      </c>
      <c r="AH77" s="18">
        <v>1</v>
      </c>
      <c r="AI77" s="12">
        <f t="shared" si="10"/>
        <v>1</v>
      </c>
      <c r="AJ77" s="17">
        <f t="shared" si="7"/>
        <v>4.9</v>
      </c>
    </row>
    <row r="78" s="1" customFormat="1" ht="38" customHeight="1" spans="1:36">
      <c r="A78" s="5">
        <v>74</v>
      </c>
      <c r="B78" s="18" t="s">
        <v>182</v>
      </c>
      <c r="C78" s="10" t="s">
        <v>183</v>
      </c>
      <c r="D78" s="18">
        <v>2</v>
      </c>
      <c r="E78" s="18">
        <v>0</v>
      </c>
      <c r="F78" s="18">
        <v>0</v>
      </c>
      <c r="G78" s="12">
        <f t="shared" si="8"/>
        <v>2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2">
        <f t="shared" si="9"/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2">
        <v>0</v>
      </c>
      <c r="T78" s="18">
        <v>0</v>
      </c>
      <c r="U78" s="18">
        <v>0</v>
      </c>
      <c r="V78" s="18">
        <v>0</v>
      </c>
      <c r="W78" s="12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2">
        <v>0</v>
      </c>
      <c r="AD78" s="18">
        <v>0</v>
      </c>
      <c r="AE78" s="18">
        <v>0</v>
      </c>
      <c r="AF78" s="18">
        <v>1</v>
      </c>
      <c r="AG78" s="18">
        <v>0</v>
      </c>
      <c r="AH78" s="18">
        <v>0</v>
      </c>
      <c r="AI78" s="12">
        <f t="shared" si="10"/>
        <v>1</v>
      </c>
      <c r="AJ78" s="17">
        <f t="shared" si="7"/>
        <v>3</v>
      </c>
    </row>
    <row r="79" s="1" customFormat="1" ht="38" customHeight="1" spans="1:36">
      <c r="A79" s="5">
        <v>75</v>
      </c>
      <c r="B79" s="18" t="s">
        <v>184</v>
      </c>
      <c r="C79" s="10" t="s">
        <v>185</v>
      </c>
      <c r="D79" s="18">
        <v>0</v>
      </c>
      <c r="E79" s="18">
        <v>0.3</v>
      </c>
      <c r="F79" s="18">
        <v>0</v>
      </c>
      <c r="G79" s="12">
        <f t="shared" si="8"/>
        <v>0.3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2">
        <f t="shared" si="9"/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2">
        <v>0</v>
      </c>
      <c r="T79" s="18">
        <v>0</v>
      </c>
      <c r="U79" s="18">
        <v>0</v>
      </c>
      <c r="V79" s="18">
        <v>0</v>
      </c>
      <c r="W79" s="12">
        <v>0</v>
      </c>
      <c r="X79" s="18">
        <v>1</v>
      </c>
      <c r="Y79" s="18">
        <v>0</v>
      </c>
      <c r="Z79" s="18">
        <v>0</v>
      </c>
      <c r="AA79" s="18">
        <v>0</v>
      </c>
      <c r="AB79" s="18">
        <v>0</v>
      </c>
      <c r="AC79" s="12">
        <v>1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2">
        <f t="shared" si="10"/>
        <v>0</v>
      </c>
      <c r="AJ79" s="17">
        <f t="shared" si="7"/>
        <v>1.3</v>
      </c>
    </row>
    <row r="80" s="1" customFormat="1" ht="38" customHeight="1" spans="1:36">
      <c r="A80" s="5">
        <v>76</v>
      </c>
      <c r="B80" s="18" t="s">
        <v>186</v>
      </c>
      <c r="C80" s="10" t="s">
        <v>187</v>
      </c>
      <c r="D80" s="18">
        <v>0</v>
      </c>
      <c r="E80" s="18">
        <v>0</v>
      </c>
      <c r="F80" s="18">
        <v>0</v>
      </c>
      <c r="G80" s="12">
        <f t="shared" si="8"/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2">
        <f t="shared" si="9"/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2">
        <v>0</v>
      </c>
      <c r="T80" s="18">
        <v>0</v>
      </c>
      <c r="U80" s="18">
        <v>0</v>
      </c>
      <c r="V80" s="18">
        <v>0</v>
      </c>
      <c r="W80" s="12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2">
        <v>0</v>
      </c>
      <c r="AD80" s="18">
        <v>1</v>
      </c>
      <c r="AE80" s="18">
        <v>0</v>
      </c>
      <c r="AF80" s="18">
        <v>0</v>
      </c>
      <c r="AG80" s="18">
        <v>0</v>
      </c>
      <c r="AH80" s="18">
        <v>0</v>
      </c>
      <c r="AI80" s="12">
        <f t="shared" si="10"/>
        <v>1</v>
      </c>
      <c r="AJ80" s="17">
        <f t="shared" si="7"/>
        <v>1</v>
      </c>
    </row>
    <row r="81" s="1" customFormat="1" ht="38" customHeight="1" spans="1:36">
      <c r="A81" s="5">
        <v>77</v>
      </c>
      <c r="B81" s="18" t="s">
        <v>188</v>
      </c>
      <c r="C81" s="10" t="s">
        <v>189</v>
      </c>
      <c r="D81" s="18">
        <v>0</v>
      </c>
      <c r="E81" s="18">
        <v>0</v>
      </c>
      <c r="F81" s="18">
        <v>0</v>
      </c>
      <c r="G81" s="12">
        <f t="shared" si="8"/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f t="shared" si="9"/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2">
        <v>0</v>
      </c>
      <c r="T81" s="18">
        <v>0</v>
      </c>
      <c r="U81" s="18">
        <v>0</v>
      </c>
      <c r="V81" s="18">
        <v>0</v>
      </c>
      <c r="W81" s="12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2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2">
        <f t="shared" si="10"/>
        <v>0</v>
      </c>
      <c r="AJ81" s="17">
        <f t="shared" si="7"/>
        <v>0</v>
      </c>
    </row>
    <row r="82" s="1" customFormat="1" ht="38" customHeight="1" spans="1:36">
      <c r="A82" s="5">
        <v>78</v>
      </c>
      <c r="B82" s="18" t="s">
        <v>190</v>
      </c>
      <c r="C82" s="10" t="s">
        <v>191</v>
      </c>
      <c r="D82" s="18">
        <v>0</v>
      </c>
      <c r="E82" s="18">
        <v>0</v>
      </c>
      <c r="F82" s="18">
        <v>0</v>
      </c>
      <c r="G82" s="12">
        <f t="shared" si="8"/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2">
        <f t="shared" si="9"/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2">
        <v>0</v>
      </c>
      <c r="T82" s="18">
        <v>0</v>
      </c>
      <c r="U82" s="18">
        <v>0</v>
      </c>
      <c r="V82" s="18">
        <v>0</v>
      </c>
      <c r="W82" s="12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2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2">
        <f t="shared" si="10"/>
        <v>0</v>
      </c>
      <c r="AJ82" s="17">
        <f t="shared" si="7"/>
        <v>0</v>
      </c>
    </row>
    <row r="83" s="1" customFormat="1" ht="38" customHeight="1" spans="1:36">
      <c r="A83" s="5">
        <v>79</v>
      </c>
      <c r="B83" s="18" t="s">
        <v>192</v>
      </c>
      <c r="C83" s="10" t="s">
        <v>193</v>
      </c>
      <c r="D83" s="18">
        <v>0.6</v>
      </c>
      <c r="E83" s="12">
        <v>0.3</v>
      </c>
      <c r="F83" s="18">
        <v>0</v>
      </c>
      <c r="G83" s="12">
        <f t="shared" si="8"/>
        <v>0.9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2">
        <f t="shared" si="9"/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2">
        <v>0</v>
      </c>
      <c r="T83" s="18">
        <v>0</v>
      </c>
      <c r="U83" s="18">
        <v>0</v>
      </c>
      <c r="V83" s="18">
        <v>0</v>
      </c>
      <c r="W83" s="12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2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2">
        <f t="shared" si="10"/>
        <v>0</v>
      </c>
      <c r="AJ83" s="17">
        <f t="shared" si="7"/>
        <v>0.9</v>
      </c>
    </row>
    <row r="84" s="1" customFormat="1" ht="38" customHeight="1" spans="1:36">
      <c r="A84" s="5">
        <v>80</v>
      </c>
      <c r="B84" s="18" t="s">
        <v>194</v>
      </c>
      <c r="C84" s="10" t="s">
        <v>195</v>
      </c>
      <c r="D84" s="18">
        <v>0.6</v>
      </c>
      <c r="E84" s="12">
        <v>0.3</v>
      </c>
      <c r="F84" s="18">
        <v>0</v>
      </c>
      <c r="G84" s="12">
        <f t="shared" si="8"/>
        <v>0.9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2">
        <f t="shared" si="9"/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2">
        <v>0</v>
      </c>
      <c r="T84" s="18">
        <v>0</v>
      </c>
      <c r="U84" s="18">
        <v>0</v>
      </c>
      <c r="V84" s="18">
        <v>0</v>
      </c>
      <c r="W84" s="12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2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2">
        <f t="shared" si="10"/>
        <v>0</v>
      </c>
      <c r="AJ84" s="17">
        <f t="shared" si="7"/>
        <v>0.9</v>
      </c>
    </row>
    <row r="85" s="1" customFormat="1" ht="38" customHeight="1" spans="1:36">
      <c r="A85" s="5">
        <v>81</v>
      </c>
      <c r="B85" s="18" t="s">
        <v>196</v>
      </c>
      <c r="C85" s="10" t="s">
        <v>197</v>
      </c>
      <c r="D85" s="18">
        <v>0</v>
      </c>
      <c r="E85" s="18">
        <v>0</v>
      </c>
      <c r="F85" s="18">
        <v>0</v>
      </c>
      <c r="G85" s="12">
        <f t="shared" si="8"/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2">
        <f t="shared" si="9"/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2">
        <v>0</v>
      </c>
      <c r="T85" s="18">
        <v>0</v>
      </c>
      <c r="U85" s="18">
        <v>0</v>
      </c>
      <c r="V85" s="18">
        <v>0</v>
      </c>
      <c r="W85" s="12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2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2">
        <f t="shared" si="10"/>
        <v>0</v>
      </c>
      <c r="AJ85" s="17">
        <f t="shared" si="7"/>
        <v>0</v>
      </c>
    </row>
    <row r="86" s="1" customFormat="1" ht="38" customHeight="1" spans="1:36">
      <c r="A86" s="5">
        <v>82</v>
      </c>
      <c r="B86" s="18" t="s">
        <v>198</v>
      </c>
      <c r="C86" s="10" t="s">
        <v>199</v>
      </c>
      <c r="D86" s="18">
        <v>0</v>
      </c>
      <c r="E86" s="18">
        <v>0</v>
      </c>
      <c r="F86" s="18">
        <v>0</v>
      </c>
      <c r="G86" s="12">
        <f t="shared" si="8"/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2">
        <f t="shared" si="9"/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2">
        <v>0</v>
      </c>
      <c r="T86" s="18">
        <v>0</v>
      </c>
      <c r="U86" s="18">
        <v>0</v>
      </c>
      <c r="V86" s="18">
        <v>0</v>
      </c>
      <c r="W86" s="12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2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2">
        <f t="shared" si="10"/>
        <v>0</v>
      </c>
      <c r="AJ86" s="17">
        <f t="shared" si="7"/>
        <v>0</v>
      </c>
    </row>
    <row r="87" s="1" customFormat="1" ht="38" customHeight="1" spans="1:36">
      <c r="A87" s="5">
        <v>83</v>
      </c>
      <c r="B87" s="18" t="s">
        <v>200</v>
      </c>
      <c r="C87" s="10" t="s">
        <v>201</v>
      </c>
      <c r="D87" s="18">
        <v>0.6</v>
      </c>
      <c r="E87" s="12">
        <v>0.3</v>
      </c>
      <c r="F87" s="18">
        <v>0</v>
      </c>
      <c r="G87" s="12">
        <f t="shared" si="8"/>
        <v>0.9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2">
        <f t="shared" si="9"/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2">
        <v>0</v>
      </c>
      <c r="T87" s="18">
        <v>0</v>
      </c>
      <c r="U87" s="18">
        <v>0</v>
      </c>
      <c r="V87" s="18">
        <v>0</v>
      </c>
      <c r="W87" s="12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2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2">
        <f t="shared" si="10"/>
        <v>0</v>
      </c>
      <c r="AJ87" s="17">
        <f t="shared" si="7"/>
        <v>0.9</v>
      </c>
    </row>
    <row r="88" s="1" customFormat="1" ht="38" customHeight="1" spans="1:36">
      <c r="A88" s="5">
        <v>84</v>
      </c>
      <c r="B88" s="18" t="s">
        <v>202</v>
      </c>
      <c r="C88" s="10" t="s">
        <v>203</v>
      </c>
      <c r="D88" s="18">
        <v>0</v>
      </c>
      <c r="E88" s="18">
        <v>0</v>
      </c>
      <c r="F88" s="18">
        <v>0</v>
      </c>
      <c r="G88" s="12">
        <f t="shared" si="8"/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2">
        <f t="shared" si="9"/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2">
        <v>0</v>
      </c>
      <c r="T88" s="18">
        <v>0</v>
      </c>
      <c r="U88" s="18">
        <v>0</v>
      </c>
      <c r="V88" s="18">
        <v>0</v>
      </c>
      <c r="W88" s="12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2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2">
        <f t="shared" si="10"/>
        <v>0</v>
      </c>
      <c r="AJ88" s="17">
        <f t="shared" si="7"/>
        <v>0</v>
      </c>
    </row>
    <row r="89" s="1" customFormat="1" ht="38" customHeight="1" spans="1:36">
      <c r="A89" s="5">
        <v>85</v>
      </c>
      <c r="B89" s="18" t="s">
        <v>204</v>
      </c>
      <c r="C89" s="10" t="s">
        <v>205</v>
      </c>
      <c r="D89" s="18">
        <v>0.6</v>
      </c>
      <c r="E89" s="12">
        <v>0.3</v>
      </c>
      <c r="F89" s="18">
        <v>0</v>
      </c>
      <c r="G89" s="12">
        <f t="shared" si="8"/>
        <v>0.9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2">
        <f t="shared" si="9"/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2">
        <v>0</v>
      </c>
      <c r="T89" s="18">
        <v>0</v>
      </c>
      <c r="U89" s="18">
        <v>0</v>
      </c>
      <c r="V89" s="18">
        <v>0</v>
      </c>
      <c r="W89" s="12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2">
        <v>0</v>
      </c>
      <c r="AD89" s="18">
        <v>0</v>
      </c>
      <c r="AE89" s="18">
        <v>0</v>
      </c>
      <c r="AF89" s="18">
        <v>1</v>
      </c>
      <c r="AG89" s="18">
        <v>0</v>
      </c>
      <c r="AH89" s="18">
        <v>0</v>
      </c>
      <c r="AI89" s="12">
        <f t="shared" si="10"/>
        <v>1</v>
      </c>
      <c r="AJ89" s="17">
        <f t="shared" si="7"/>
        <v>1.9</v>
      </c>
    </row>
    <row r="90" s="1" customFormat="1" spans="1:36">
      <c r="A90" s="19">
        <v>86</v>
      </c>
      <c r="B90" s="20" t="s">
        <v>206</v>
      </c>
      <c r="C90" s="21" t="s">
        <v>207</v>
      </c>
      <c r="D90" s="22">
        <v>4.6</v>
      </c>
      <c r="E90" s="19">
        <v>1</v>
      </c>
      <c r="F90" s="19">
        <v>0</v>
      </c>
      <c r="G90" s="19">
        <v>0.3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1</v>
      </c>
      <c r="Y90" s="19">
        <v>0</v>
      </c>
      <c r="Z90" s="19">
        <v>0</v>
      </c>
      <c r="AA90" s="19">
        <v>0</v>
      </c>
      <c r="AB90" s="19">
        <v>0</v>
      </c>
      <c r="AC90" s="19">
        <v>1</v>
      </c>
      <c r="AD90" s="19">
        <v>0</v>
      </c>
      <c r="AE90" s="19">
        <v>0</v>
      </c>
      <c r="AF90" s="19">
        <v>0</v>
      </c>
      <c r="AG90" s="19">
        <v>0</v>
      </c>
      <c r="AH90" s="19">
        <v>1.5</v>
      </c>
      <c r="AI90" s="19">
        <v>1.5</v>
      </c>
      <c r="AJ90" s="31">
        <v>2.8</v>
      </c>
    </row>
    <row r="91" s="1" customFormat="1" spans="1:36">
      <c r="A91" s="19">
        <v>87</v>
      </c>
      <c r="B91" s="20" t="s">
        <v>208</v>
      </c>
      <c r="C91" s="21" t="s">
        <v>209</v>
      </c>
      <c r="D91" s="22">
        <v>0</v>
      </c>
      <c r="E91" s="19">
        <v>0.3</v>
      </c>
      <c r="F91" s="19">
        <v>0</v>
      </c>
      <c r="G91" s="19">
        <v>0.3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31">
        <f t="shared" ref="AJ91:AJ111" si="11">M91+G91+S91+W91+AC91+AI91</f>
        <v>0.3</v>
      </c>
    </row>
    <row r="92" s="1" customFormat="1" spans="1:36">
      <c r="A92" s="19">
        <v>88</v>
      </c>
      <c r="B92" s="20" t="s">
        <v>210</v>
      </c>
      <c r="C92" s="21" t="s">
        <v>211</v>
      </c>
      <c r="D92" s="22">
        <v>0</v>
      </c>
      <c r="E92" s="19">
        <v>0.6</v>
      </c>
      <c r="F92" s="19">
        <v>0</v>
      </c>
      <c r="G92" s="19">
        <v>0.6</v>
      </c>
      <c r="H92" s="19">
        <v>0.1</v>
      </c>
      <c r="I92" s="19">
        <v>0</v>
      </c>
      <c r="J92" s="19">
        <v>0</v>
      </c>
      <c r="K92" s="19">
        <v>0</v>
      </c>
      <c r="L92" s="19">
        <v>0</v>
      </c>
      <c r="M92" s="19">
        <v>0.08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1</v>
      </c>
      <c r="AG92" s="19">
        <v>0</v>
      </c>
      <c r="AH92" s="19">
        <v>0</v>
      </c>
      <c r="AI92" s="19">
        <v>1</v>
      </c>
      <c r="AJ92" s="31">
        <f t="shared" si="11"/>
        <v>1.68</v>
      </c>
    </row>
    <row r="93" s="1" customFormat="1" spans="1:36">
      <c r="A93" s="19">
        <v>89</v>
      </c>
      <c r="B93" s="20" t="s">
        <v>212</v>
      </c>
      <c r="C93" s="21" t="s">
        <v>213</v>
      </c>
      <c r="D93" s="22">
        <v>0</v>
      </c>
      <c r="E93" s="19">
        <v>0.6</v>
      </c>
      <c r="F93" s="19">
        <v>0</v>
      </c>
      <c r="G93" s="19">
        <v>0.6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1</v>
      </c>
      <c r="Y93" s="19">
        <v>0</v>
      </c>
      <c r="Z93" s="19">
        <v>0</v>
      </c>
      <c r="AA93" s="19">
        <v>0</v>
      </c>
      <c r="AB93" s="19">
        <v>0</v>
      </c>
      <c r="AC93" s="19">
        <v>1</v>
      </c>
      <c r="AD93" s="19">
        <v>0</v>
      </c>
      <c r="AE93" s="19">
        <v>0</v>
      </c>
      <c r="AF93" s="19">
        <v>0</v>
      </c>
      <c r="AG93" s="19">
        <v>0</v>
      </c>
      <c r="AH93" s="19">
        <v>0.5</v>
      </c>
      <c r="AI93" s="19">
        <v>0.5</v>
      </c>
      <c r="AJ93" s="31">
        <v>2.1</v>
      </c>
    </row>
    <row r="94" s="1" customFormat="1" spans="1:36">
      <c r="A94" s="19">
        <v>90</v>
      </c>
      <c r="B94" s="20" t="s">
        <v>214</v>
      </c>
      <c r="C94" s="21" t="s">
        <v>215</v>
      </c>
      <c r="D94" s="22">
        <v>0</v>
      </c>
      <c r="E94" s="12">
        <v>0.3</v>
      </c>
      <c r="F94" s="19">
        <v>0</v>
      </c>
      <c r="G94" s="19">
        <v>0.3</v>
      </c>
      <c r="H94" s="19">
        <v>0.1</v>
      </c>
      <c r="I94" s="19">
        <v>0</v>
      </c>
      <c r="J94" s="19">
        <v>0</v>
      </c>
      <c r="K94" s="19">
        <v>0.3</v>
      </c>
      <c r="L94" s="19">
        <v>0</v>
      </c>
      <c r="M94" s="19">
        <v>0.375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1</v>
      </c>
      <c r="AA94" s="19">
        <v>0</v>
      </c>
      <c r="AB94" s="19">
        <v>0</v>
      </c>
      <c r="AC94" s="19">
        <v>1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31">
        <f t="shared" si="11"/>
        <v>1.675</v>
      </c>
    </row>
    <row r="95" s="1" customFormat="1" spans="1:36">
      <c r="A95" s="19">
        <v>91</v>
      </c>
      <c r="B95" s="20" t="s">
        <v>216</v>
      </c>
      <c r="C95" s="21" t="s">
        <v>217</v>
      </c>
      <c r="D95" s="22">
        <v>0</v>
      </c>
      <c r="E95" s="12">
        <v>0.3</v>
      </c>
      <c r="F95" s="19">
        <v>0</v>
      </c>
      <c r="G95" s="19">
        <v>0.3</v>
      </c>
      <c r="H95" s="19">
        <v>0.1</v>
      </c>
      <c r="I95" s="19">
        <v>0</v>
      </c>
      <c r="J95" s="19">
        <v>0</v>
      </c>
      <c r="K95" s="19">
        <v>0.4</v>
      </c>
      <c r="L95" s="19">
        <v>0</v>
      </c>
      <c r="M95" s="19">
        <v>0.45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1</v>
      </c>
      <c r="AE95" s="19">
        <v>0</v>
      </c>
      <c r="AF95" s="19">
        <v>0</v>
      </c>
      <c r="AG95" s="19">
        <v>0</v>
      </c>
      <c r="AH95" s="19">
        <v>0</v>
      </c>
      <c r="AI95" s="19">
        <v>1</v>
      </c>
      <c r="AJ95" s="31">
        <f t="shared" si="11"/>
        <v>1.75</v>
      </c>
    </row>
    <row r="96" s="1" customFormat="1" spans="1:36">
      <c r="A96" s="19">
        <v>92</v>
      </c>
      <c r="B96" s="20" t="s">
        <v>218</v>
      </c>
      <c r="C96" s="21" t="s">
        <v>219</v>
      </c>
      <c r="D96" s="22">
        <v>0</v>
      </c>
      <c r="E96" s="12">
        <v>0.3</v>
      </c>
      <c r="F96" s="19">
        <v>0</v>
      </c>
      <c r="G96" s="19">
        <v>0.3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1</v>
      </c>
      <c r="AG96" s="19">
        <v>0</v>
      </c>
      <c r="AH96" s="19">
        <v>0</v>
      </c>
      <c r="AI96" s="19">
        <v>1</v>
      </c>
      <c r="AJ96" s="31">
        <f t="shared" si="11"/>
        <v>1.3</v>
      </c>
    </row>
    <row r="97" s="1" customFormat="1" spans="1:36">
      <c r="A97" s="19">
        <v>93</v>
      </c>
      <c r="B97" s="20" t="s">
        <v>220</v>
      </c>
      <c r="C97" s="21" t="s">
        <v>221</v>
      </c>
      <c r="D97" s="19">
        <v>0.5</v>
      </c>
      <c r="E97" s="12">
        <v>0.3</v>
      </c>
      <c r="F97" s="19">
        <v>0</v>
      </c>
      <c r="G97" s="19">
        <v>0.8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2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31">
        <f>M98+G97+S97+W97+AC97+AI97</f>
        <v>0.8</v>
      </c>
    </row>
    <row r="98" s="1" customFormat="1" spans="1:36">
      <c r="A98" s="19">
        <v>94</v>
      </c>
      <c r="B98" s="20" t="s">
        <v>222</v>
      </c>
      <c r="C98" s="21" t="s">
        <v>223</v>
      </c>
      <c r="D98" s="23">
        <v>0.75</v>
      </c>
      <c r="E98" s="19">
        <v>0.3</v>
      </c>
      <c r="F98" s="19">
        <v>0.5</v>
      </c>
      <c r="G98" s="19">
        <v>0.5</v>
      </c>
      <c r="H98" s="19">
        <v>2.15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1</v>
      </c>
      <c r="AE98" s="19">
        <v>0</v>
      </c>
      <c r="AF98" s="19">
        <v>0</v>
      </c>
      <c r="AG98" s="19">
        <v>0</v>
      </c>
      <c r="AH98" s="19">
        <v>1</v>
      </c>
      <c r="AI98" s="19">
        <v>2</v>
      </c>
      <c r="AJ98" s="31">
        <v>4.15</v>
      </c>
    </row>
    <row r="99" s="1" customFormat="1" spans="1:36">
      <c r="A99" s="19">
        <v>95</v>
      </c>
      <c r="B99" s="20" t="s">
        <v>224</v>
      </c>
      <c r="C99" s="21" t="s">
        <v>225</v>
      </c>
      <c r="D99" s="22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31">
        <f t="shared" si="11"/>
        <v>0</v>
      </c>
    </row>
    <row r="100" s="1" customFormat="1" spans="1:36">
      <c r="A100" s="19">
        <v>96</v>
      </c>
      <c r="B100" s="20" t="s">
        <v>226</v>
      </c>
      <c r="C100" s="21" t="s">
        <v>227</v>
      </c>
      <c r="D100" s="22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1</v>
      </c>
      <c r="AG100" s="19">
        <v>0</v>
      </c>
      <c r="AH100" s="19">
        <v>0</v>
      </c>
      <c r="AI100" s="19">
        <v>1</v>
      </c>
      <c r="AJ100" s="31">
        <f t="shared" si="11"/>
        <v>1</v>
      </c>
    </row>
    <row r="101" s="1" customFormat="1" spans="1:36">
      <c r="A101" s="19">
        <v>97</v>
      </c>
      <c r="B101" s="20" t="s">
        <v>228</v>
      </c>
      <c r="C101" s="21" t="s">
        <v>229</v>
      </c>
      <c r="D101" s="22">
        <v>0</v>
      </c>
      <c r="E101" s="12">
        <v>0.3</v>
      </c>
      <c r="F101" s="19">
        <v>0</v>
      </c>
      <c r="G101" s="19">
        <v>0.3</v>
      </c>
      <c r="H101" s="19">
        <v>0.2</v>
      </c>
      <c r="I101" s="19">
        <v>0</v>
      </c>
      <c r="J101" s="19">
        <v>0</v>
      </c>
      <c r="K101" s="19">
        <v>0</v>
      </c>
      <c r="L101" s="19">
        <v>0</v>
      </c>
      <c r="M101" s="19">
        <v>0.215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31">
        <f t="shared" si="11"/>
        <v>0.515</v>
      </c>
    </row>
    <row r="102" s="1" customFormat="1" spans="1:36">
      <c r="A102" s="19">
        <v>98</v>
      </c>
      <c r="B102" s="20" t="s">
        <v>230</v>
      </c>
      <c r="C102" s="21" t="s">
        <v>231</v>
      </c>
      <c r="D102" s="22">
        <v>0</v>
      </c>
      <c r="E102" s="19">
        <v>0</v>
      </c>
      <c r="F102" s="19">
        <v>0</v>
      </c>
      <c r="G102" s="19">
        <v>0</v>
      </c>
      <c r="H102" s="19">
        <v>0.1</v>
      </c>
      <c r="I102" s="19">
        <v>0</v>
      </c>
      <c r="J102" s="19">
        <v>0</v>
      </c>
      <c r="K102" s="19">
        <v>0.4</v>
      </c>
      <c r="L102" s="19">
        <v>0</v>
      </c>
      <c r="M102" s="19">
        <v>0.45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1</v>
      </c>
      <c r="AI102" s="19">
        <v>1</v>
      </c>
      <c r="AJ102" s="31">
        <f t="shared" si="11"/>
        <v>1.45</v>
      </c>
    </row>
    <row r="103" s="1" customFormat="1" spans="1:36">
      <c r="A103" s="19">
        <v>99</v>
      </c>
      <c r="B103" s="20" t="s">
        <v>232</v>
      </c>
      <c r="C103" s="21" t="s">
        <v>233</v>
      </c>
      <c r="D103" s="22">
        <v>0.5</v>
      </c>
      <c r="E103" s="19">
        <v>0.6</v>
      </c>
      <c r="F103" s="19">
        <v>0</v>
      </c>
      <c r="G103" s="19">
        <v>1.1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1</v>
      </c>
      <c r="AI103" s="19">
        <v>1</v>
      </c>
      <c r="AJ103" s="31">
        <f t="shared" si="11"/>
        <v>2.1</v>
      </c>
    </row>
    <row r="104" s="1" customFormat="1" spans="1:36">
      <c r="A104" s="19">
        <v>100</v>
      </c>
      <c r="B104" s="20" t="s">
        <v>234</v>
      </c>
      <c r="C104" s="21" t="s">
        <v>235</v>
      </c>
      <c r="D104" s="22">
        <v>0.8</v>
      </c>
      <c r="E104" s="19">
        <v>0.6</v>
      </c>
      <c r="F104" s="19">
        <v>0</v>
      </c>
      <c r="G104" s="19">
        <v>1.35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1</v>
      </c>
      <c r="AG104" s="19">
        <v>0</v>
      </c>
      <c r="AH104" s="19">
        <v>1</v>
      </c>
      <c r="AI104" s="19">
        <v>2</v>
      </c>
      <c r="AJ104" s="31">
        <f t="shared" si="11"/>
        <v>3.35</v>
      </c>
    </row>
    <row r="105" s="1" customFormat="1" spans="1:36">
      <c r="A105" s="19">
        <v>101</v>
      </c>
      <c r="B105" s="20" t="s">
        <v>236</v>
      </c>
      <c r="C105" s="21" t="s">
        <v>237</v>
      </c>
      <c r="D105" s="22">
        <v>0</v>
      </c>
      <c r="E105" s="12">
        <v>0.3</v>
      </c>
      <c r="F105" s="19">
        <v>0</v>
      </c>
      <c r="G105" s="19">
        <v>0.3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0.025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3.5</v>
      </c>
      <c r="U105" s="19">
        <v>0</v>
      </c>
      <c r="V105" s="19">
        <v>0</v>
      </c>
      <c r="W105" s="19">
        <v>3.5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1.5</v>
      </c>
      <c r="AI105" s="19">
        <v>1.5</v>
      </c>
      <c r="AJ105" s="31">
        <f t="shared" si="11"/>
        <v>5.325</v>
      </c>
    </row>
    <row r="106" s="1" customFormat="1" spans="1:36">
      <c r="A106" s="19">
        <v>102</v>
      </c>
      <c r="B106" s="20" t="s">
        <v>238</v>
      </c>
      <c r="C106" s="21" t="s">
        <v>239</v>
      </c>
      <c r="D106" s="22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31">
        <f t="shared" si="11"/>
        <v>0</v>
      </c>
    </row>
    <row r="107" s="1" customFormat="1" spans="1:36">
      <c r="A107" s="19">
        <v>103</v>
      </c>
      <c r="B107" s="20" t="s">
        <v>240</v>
      </c>
      <c r="C107" s="21" t="s">
        <v>241</v>
      </c>
      <c r="D107" s="22">
        <v>0</v>
      </c>
      <c r="E107" s="12">
        <v>0.3</v>
      </c>
      <c r="F107" s="19">
        <v>0</v>
      </c>
      <c r="G107" s="19">
        <v>0.3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31">
        <f t="shared" si="11"/>
        <v>0.3</v>
      </c>
    </row>
    <row r="108" s="1" customFormat="1" spans="1:36">
      <c r="A108" s="19">
        <v>104</v>
      </c>
      <c r="B108" s="20" t="s">
        <v>242</v>
      </c>
      <c r="C108" s="21" t="s">
        <v>243</v>
      </c>
      <c r="D108" s="22">
        <v>0.5</v>
      </c>
      <c r="E108" s="12">
        <v>0.3</v>
      </c>
      <c r="F108" s="19">
        <v>0</v>
      </c>
      <c r="G108" s="19">
        <v>0.8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31">
        <f t="shared" si="11"/>
        <v>0.8</v>
      </c>
    </row>
    <row r="109" s="1" customFormat="1" spans="1:36">
      <c r="A109" s="19">
        <v>105</v>
      </c>
      <c r="B109" s="20" t="s">
        <v>244</v>
      </c>
      <c r="C109" s="21" t="s">
        <v>245</v>
      </c>
      <c r="D109" s="22">
        <v>0</v>
      </c>
      <c r="E109" s="12">
        <v>0.3</v>
      </c>
      <c r="F109" s="19">
        <v>0</v>
      </c>
      <c r="G109" s="19">
        <v>0.3</v>
      </c>
      <c r="H109" s="19">
        <v>0</v>
      </c>
      <c r="I109" s="19">
        <v>0</v>
      </c>
      <c r="J109" s="19">
        <v>0</v>
      </c>
      <c r="K109" s="19">
        <v>0.3</v>
      </c>
      <c r="L109" s="19">
        <v>0</v>
      </c>
      <c r="M109" s="19">
        <v>0.3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31">
        <f t="shared" si="11"/>
        <v>0.6</v>
      </c>
    </row>
    <row r="110" s="1" customFormat="1" spans="1:36">
      <c r="A110" s="19">
        <v>106</v>
      </c>
      <c r="B110" s="24" t="s">
        <v>246</v>
      </c>
      <c r="C110" s="21" t="s">
        <v>247</v>
      </c>
      <c r="D110" s="22">
        <v>0</v>
      </c>
      <c r="E110" s="12">
        <v>0.3</v>
      </c>
      <c r="F110" s="19">
        <v>0</v>
      </c>
      <c r="G110" s="19">
        <v>0.3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1</v>
      </c>
      <c r="AE110" s="19">
        <v>0</v>
      </c>
      <c r="AF110" s="19">
        <v>0</v>
      </c>
      <c r="AG110" s="19">
        <v>0</v>
      </c>
      <c r="AH110" s="19">
        <v>0</v>
      </c>
      <c r="AI110" s="19">
        <v>1</v>
      </c>
      <c r="AJ110" s="31">
        <f t="shared" si="11"/>
        <v>1.3</v>
      </c>
    </row>
    <row r="111" s="1" customFormat="1" spans="1:36">
      <c r="A111" s="19">
        <v>107</v>
      </c>
      <c r="B111" s="20" t="s">
        <v>248</v>
      </c>
      <c r="C111" s="21" t="s">
        <v>249</v>
      </c>
      <c r="D111" s="22">
        <v>0</v>
      </c>
      <c r="E111" s="19">
        <v>0</v>
      </c>
      <c r="F111" s="19">
        <v>0</v>
      </c>
      <c r="G111" s="19">
        <v>0</v>
      </c>
      <c r="H111" s="19">
        <v>0.1</v>
      </c>
      <c r="I111" s="19">
        <v>0</v>
      </c>
      <c r="J111" s="19">
        <v>0</v>
      </c>
      <c r="K111" s="19">
        <v>0</v>
      </c>
      <c r="L111" s="19">
        <v>0</v>
      </c>
      <c r="M111" s="19">
        <v>0.1125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0.5</v>
      </c>
      <c r="AI111" s="19">
        <v>0.5</v>
      </c>
      <c r="AJ111" s="31">
        <f t="shared" si="11"/>
        <v>0.6125</v>
      </c>
    </row>
    <row r="112" s="1" customFormat="1" spans="1:36">
      <c r="A112" s="19">
        <v>108</v>
      </c>
      <c r="B112" s="20" t="s">
        <v>250</v>
      </c>
      <c r="C112" s="21" t="s">
        <v>251</v>
      </c>
      <c r="D112" s="22">
        <v>0</v>
      </c>
      <c r="E112" s="19">
        <v>0.6</v>
      </c>
      <c r="F112" s="19">
        <v>0</v>
      </c>
      <c r="G112" s="19">
        <v>0.6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2</v>
      </c>
      <c r="O112" s="19">
        <v>0</v>
      </c>
      <c r="P112" s="19">
        <v>0</v>
      </c>
      <c r="Q112" s="19">
        <v>0</v>
      </c>
      <c r="R112" s="19">
        <v>0</v>
      </c>
      <c r="S112" s="19">
        <v>2</v>
      </c>
      <c r="T112" s="19">
        <v>0</v>
      </c>
      <c r="U112" s="19">
        <v>0</v>
      </c>
      <c r="V112" s="19">
        <v>0</v>
      </c>
      <c r="W112" s="19">
        <v>0</v>
      </c>
      <c r="X112" s="19">
        <v>1</v>
      </c>
      <c r="Y112" s="19">
        <v>0</v>
      </c>
      <c r="Z112" s="19">
        <v>0</v>
      </c>
      <c r="AA112" s="19">
        <v>0</v>
      </c>
      <c r="AB112" s="19">
        <v>0</v>
      </c>
      <c r="AC112" s="19">
        <v>1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31">
        <v>3.6</v>
      </c>
    </row>
    <row r="113" s="1" customFormat="1" spans="1:36">
      <c r="A113" s="19">
        <v>109</v>
      </c>
      <c r="B113" s="20" t="s">
        <v>252</v>
      </c>
      <c r="C113" s="21" t="s">
        <v>253</v>
      </c>
      <c r="D113" s="22">
        <v>0</v>
      </c>
      <c r="E113" s="12">
        <v>0.3</v>
      </c>
      <c r="F113" s="19">
        <v>0</v>
      </c>
      <c r="G113" s="19">
        <v>0.3</v>
      </c>
      <c r="H113" s="19">
        <v>0.1</v>
      </c>
      <c r="I113" s="19">
        <v>0</v>
      </c>
      <c r="J113" s="19">
        <v>0</v>
      </c>
      <c r="K113" s="19">
        <v>0.4</v>
      </c>
      <c r="L113" s="19">
        <v>0</v>
      </c>
      <c r="M113" s="19">
        <v>0.45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0.5</v>
      </c>
      <c r="AI113" s="19">
        <v>0.5</v>
      </c>
      <c r="AJ113" s="31">
        <f t="shared" ref="AJ113:AJ116" si="12">M113+G113+S113+W113+AC113+AI113</f>
        <v>1.25</v>
      </c>
    </row>
    <row r="114" s="1" customFormat="1" spans="1:36">
      <c r="A114" s="19">
        <v>0.75</v>
      </c>
      <c r="B114" s="20" t="s">
        <v>254</v>
      </c>
      <c r="C114" s="21" t="s">
        <v>255</v>
      </c>
      <c r="D114" s="22">
        <v>0.75</v>
      </c>
      <c r="E114" s="12">
        <v>0.6</v>
      </c>
      <c r="F114" s="12">
        <v>0.3</v>
      </c>
      <c r="G114" s="19">
        <v>1.65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1</v>
      </c>
      <c r="AI114" s="19">
        <v>1</v>
      </c>
      <c r="AJ114" s="31">
        <f t="shared" si="12"/>
        <v>2.65</v>
      </c>
    </row>
    <row r="115" s="1" customFormat="1" spans="1:36">
      <c r="A115" s="19">
        <v>111</v>
      </c>
      <c r="B115" s="20" t="s">
        <v>256</v>
      </c>
      <c r="C115" s="21" t="s">
        <v>37</v>
      </c>
      <c r="D115" s="22">
        <v>0</v>
      </c>
      <c r="E115" s="12">
        <v>0.3</v>
      </c>
      <c r="F115" s="19">
        <v>0</v>
      </c>
      <c r="G115" s="19">
        <v>0.3</v>
      </c>
      <c r="H115" s="19">
        <v>4.8</v>
      </c>
      <c r="I115" s="19">
        <v>0</v>
      </c>
      <c r="J115" s="19">
        <v>0</v>
      </c>
      <c r="K115" s="19">
        <v>0</v>
      </c>
      <c r="L115" s="19">
        <v>0</v>
      </c>
      <c r="M115" s="19">
        <v>4.825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0.5</v>
      </c>
      <c r="AI115" s="19">
        <v>0.5</v>
      </c>
      <c r="AJ115" s="31">
        <f t="shared" si="12"/>
        <v>5.625</v>
      </c>
    </row>
    <row r="116" s="1" customFormat="1" spans="1:36">
      <c r="A116" s="19">
        <v>112</v>
      </c>
      <c r="B116" s="20" t="s">
        <v>257</v>
      </c>
      <c r="C116" s="21" t="s">
        <v>258</v>
      </c>
      <c r="D116" s="22">
        <v>0</v>
      </c>
      <c r="E116" s="12">
        <v>0.6</v>
      </c>
      <c r="F116" s="19">
        <v>0</v>
      </c>
      <c r="G116" s="12">
        <v>0.6</v>
      </c>
      <c r="H116" s="19">
        <v>2.3</v>
      </c>
      <c r="I116" s="19">
        <v>0</v>
      </c>
      <c r="J116" s="19">
        <v>0</v>
      </c>
      <c r="K116" s="19">
        <v>1</v>
      </c>
      <c r="L116" s="19">
        <v>0</v>
      </c>
      <c r="M116" s="19">
        <v>3.3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1</v>
      </c>
      <c r="AE116" s="19">
        <v>0</v>
      </c>
      <c r="AF116" s="19">
        <v>0</v>
      </c>
      <c r="AG116" s="19">
        <v>0</v>
      </c>
      <c r="AH116" s="19">
        <v>1</v>
      </c>
      <c r="AI116" s="19">
        <v>2</v>
      </c>
      <c r="AJ116" s="31">
        <f t="shared" si="12"/>
        <v>5.9</v>
      </c>
    </row>
    <row r="117" s="1" customFormat="1" spans="1:36">
      <c r="A117" s="19">
        <v>113</v>
      </c>
      <c r="B117" s="20" t="s">
        <v>259</v>
      </c>
      <c r="C117" s="21" t="s">
        <v>260</v>
      </c>
      <c r="D117" s="22">
        <v>0.5</v>
      </c>
      <c r="E117" s="19">
        <v>1.2</v>
      </c>
      <c r="F117" s="12">
        <v>0.3</v>
      </c>
      <c r="G117" s="19">
        <v>2</v>
      </c>
      <c r="H117" s="19">
        <v>3.2</v>
      </c>
      <c r="I117" s="19">
        <v>0</v>
      </c>
      <c r="J117" s="19">
        <v>0</v>
      </c>
      <c r="K117" s="19">
        <v>0.6</v>
      </c>
      <c r="L117" s="19">
        <v>0</v>
      </c>
      <c r="M117" s="19">
        <v>3.75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2</v>
      </c>
      <c r="Y117" s="19">
        <v>0</v>
      </c>
      <c r="Z117" s="19">
        <v>0</v>
      </c>
      <c r="AA117" s="19">
        <v>0</v>
      </c>
      <c r="AB117" s="19">
        <v>0</v>
      </c>
      <c r="AC117" s="19">
        <v>2</v>
      </c>
      <c r="AD117" s="19">
        <v>0</v>
      </c>
      <c r="AE117" s="19">
        <v>0</v>
      </c>
      <c r="AF117" s="19">
        <v>1</v>
      </c>
      <c r="AG117" s="19">
        <v>0</v>
      </c>
      <c r="AH117" s="19">
        <v>4</v>
      </c>
      <c r="AI117" s="19">
        <v>5</v>
      </c>
      <c r="AJ117" s="31">
        <f>G117+M117+S117+W117+AC117+AI117</f>
        <v>12.75</v>
      </c>
    </row>
    <row r="118" s="1" customFormat="1" spans="1:36">
      <c r="A118" s="19">
        <v>114</v>
      </c>
      <c r="B118" s="20" t="s">
        <v>261</v>
      </c>
      <c r="C118" s="21" t="s">
        <v>262</v>
      </c>
      <c r="D118" s="22">
        <v>0</v>
      </c>
      <c r="E118" s="12">
        <v>0.3</v>
      </c>
      <c r="F118" s="19">
        <v>0</v>
      </c>
      <c r="G118" s="19">
        <v>0.3</v>
      </c>
      <c r="H118" s="19">
        <v>0.1</v>
      </c>
      <c r="I118" s="19">
        <v>0</v>
      </c>
      <c r="J118" s="19">
        <v>0</v>
      </c>
      <c r="K118" s="19">
        <v>0</v>
      </c>
      <c r="L118" s="19">
        <v>0</v>
      </c>
      <c r="M118" s="19">
        <v>0.075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31">
        <f t="shared" ref="AJ118:AJ123" si="13">M118+G118+S118+W118+AC118+AI118</f>
        <v>0.375</v>
      </c>
    </row>
    <row r="119" s="1" customFormat="1" spans="1:36">
      <c r="A119" s="19">
        <v>115</v>
      </c>
      <c r="B119" s="20" t="s">
        <v>263</v>
      </c>
      <c r="C119" s="21" t="s">
        <v>264</v>
      </c>
      <c r="D119" s="22">
        <v>0</v>
      </c>
      <c r="E119" s="12">
        <v>0.3</v>
      </c>
      <c r="F119" s="19">
        <v>0</v>
      </c>
      <c r="G119" s="19">
        <v>0.3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31">
        <f t="shared" si="13"/>
        <v>0.3</v>
      </c>
    </row>
    <row r="120" s="1" customFormat="1" spans="1:36">
      <c r="A120" s="19">
        <v>116</v>
      </c>
      <c r="B120" s="20" t="s">
        <v>265</v>
      </c>
      <c r="C120" s="21" t="s">
        <v>266</v>
      </c>
      <c r="D120" s="22">
        <v>0</v>
      </c>
      <c r="E120" s="12">
        <v>0.3</v>
      </c>
      <c r="F120" s="19">
        <v>0</v>
      </c>
      <c r="G120" s="19">
        <v>0.3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1</v>
      </c>
      <c r="Y120" s="19">
        <v>0</v>
      </c>
      <c r="Z120" s="19">
        <v>0</v>
      </c>
      <c r="AA120" s="19">
        <v>0</v>
      </c>
      <c r="AB120" s="19">
        <v>0</v>
      </c>
      <c r="AC120" s="19">
        <v>1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31">
        <v>1.3</v>
      </c>
    </row>
    <row r="121" s="1" customFormat="1" spans="1:36">
      <c r="A121" s="19">
        <v>117</v>
      </c>
      <c r="B121" s="20" t="s">
        <v>108</v>
      </c>
      <c r="C121" s="21" t="s">
        <v>267</v>
      </c>
      <c r="D121" s="22">
        <v>0</v>
      </c>
      <c r="E121" s="19">
        <v>0.6</v>
      </c>
      <c r="F121" s="19">
        <v>0</v>
      </c>
      <c r="G121" s="19">
        <v>0.6</v>
      </c>
      <c r="H121" s="19">
        <v>0.2</v>
      </c>
      <c r="I121" s="19">
        <v>0</v>
      </c>
      <c r="J121" s="19">
        <v>0</v>
      </c>
      <c r="K121" s="19">
        <v>0</v>
      </c>
      <c r="L121" s="19">
        <v>0</v>
      </c>
      <c r="M121" s="19">
        <v>0.1875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1</v>
      </c>
      <c r="Y121" s="19">
        <v>0</v>
      </c>
      <c r="Z121" s="19">
        <v>0</v>
      </c>
      <c r="AA121" s="19">
        <v>0</v>
      </c>
      <c r="AB121" s="19">
        <v>0</v>
      </c>
      <c r="AC121" s="19">
        <v>1</v>
      </c>
      <c r="AD121" s="19">
        <v>0</v>
      </c>
      <c r="AE121" s="19">
        <v>0</v>
      </c>
      <c r="AF121" s="19">
        <v>1</v>
      </c>
      <c r="AG121" s="19">
        <v>0</v>
      </c>
      <c r="AH121" s="19">
        <v>0</v>
      </c>
      <c r="AI121" s="19">
        <v>1</v>
      </c>
      <c r="AJ121" s="31">
        <v>2.79</v>
      </c>
    </row>
    <row r="122" s="1" customFormat="1" spans="1:36">
      <c r="A122" s="19">
        <v>118</v>
      </c>
      <c r="B122" s="20" t="s">
        <v>268</v>
      </c>
      <c r="C122" s="21" t="s">
        <v>269</v>
      </c>
      <c r="D122" s="22">
        <v>0.2</v>
      </c>
      <c r="E122" s="12">
        <v>0.3</v>
      </c>
      <c r="F122" s="12">
        <v>0.3</v>
      </c>
      <c r="G122" s="19">
        <v>0.8</v>
      </c>
      <c r="H122" s="19">
        <v>0</v>
      </c>
      <c r="I122" s="19">
        <v>0</v>
      </c>
      <c r="J122" s="19">
        <v>0</v>
      </c>
      <c r="K122" s="19">
        <v>0.3</v>
      </c>
      <c r="L122" s="19">
        <v>0</v>
      </c>
      <c r="M122" s="19">
        <v>0.3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1</v>
      </c>
      <c r="Y122" s="19">
        <v>0</v>
      </c>
      <c r="Z122" s="19">
        <v>0</v>
      </c>
      <c r="AA122" s="19">
        <v>0</v>
      </c>
      <c r="AB122" s="19">
        <v>0</v>
      </c>
      <c r="AC122" s="19">
        <v>1</v>
      </c>
      <c r="AD122" s="19">
        <v>0</v>
      </c>
      <c r="AE122" s="19">
        <v>0</v>
      </c>
      <c r="AF122" s="19">
        <v>1</v>
      </c>
      <c r="AG122" s="19">
        <v>0</v>
      </c>
      <c r="AH122" s="19">
        <v>0</v>
      </c>
      <c r="AI122" s="19">
        <v>1</v>
      </c>
      <c r="AJ122" s="31">
        <v>3.1</v>
      </c>
    </row>
    <row r="123" s="1" customFormat="1" spans="1:36">
      <c r="A123" s="19">
        <v>119</v>
      </c>
      <c r="B123" s="20" t="s">
        <v>270</v>
      </c>
      <c r="C123" s="21" t="s">
        <v>271</v>
      </c>
      <c r="D123" s="22">
        <v>0</v>
      </c>
      <c r="E123" s="12">
        <v>0.3</v>
      </c>
      <c r="F123" s="19">
        <v>0</v>
      </c>
      <c r="G123" s="19">
        <v>0.3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31">
        <f t="shared" si="13"/>
        <v>0.3</v>
      </c>
    </row>
    <row r="124" s="1" customFormat="1" spans="1:36">
      <c r="A124" s="19">
        <v>120</v>
      </c>
      <c r="B124" s="25" t="s">
        <v>272</v>
      </c>
      <c r="C124" s="26" t="s">
        <v>273</v>
      </c>
      <c r="D124" s="27">
        <v>1</v>
      </c>
      <c r="E124" s="19">
        <v>1.2</v>
      </c>
      <c r="F124" s="12">
        <v>0.3</v>
      </c>
      <c r="G124" s="19">
        <v>2.5</v>
      </c>
      <c r="H124" s="19">
        <v>5.7</v>
      </c>
      <c r="I124" s="19">
        <v>0</v>
      </c>
      <c r="J124" s="19">
        <v>0</v>
      </c>
      <c r="K124" s="19">
        <v>0</v>
      </c>
      <c r="L124" s="19">
        <v>0</v>
      </c>
      <c r="M124" s="19">
        <v>5.7</v>
      </c>
      <c r="N124" s="19">
        <v>1</v>
      </c>
      <c r="O124" s="19">
        <v>0</v>
      </c>
      <c r="P124" s="19">
        <v>0</v>
      </c>
      <c r="Q124" s="19">
        <v>0</v>
      </c>
      <c r="R124" s="19">
        <v>0</v>
      </c>
      <c r="S124" s="19">
        <v>2</v>
      </c>
      <c r="T124" s="19">
        <v>0</v>
      </c>
      <c r="U124" s="19">
        <v>0</v>
      </c>
      <c r="V124" s="19">
        <v>0</v>
      </c>
      <c r="W124" s="19">
        <v>0</v>
      </c>
      <c r="X124" s="19">
        <v>1</v>
      </c>
      <c r="Y124" s="19">
        <v>0</v>
      </c>
      <c r="Z124" s="19">
        <v>0</v>
      </c>
      <c r="AA124" s="19">
        <v>0</v>
      </c>
      <c r="AB124" s="19">
        <v>0</v>
      </c>
      <c r="AC124" s="19">
        <v>1</v>
      </c>
      <c r="AD124" s="19">
        <v>0</v>
      </c>
      <c r="AE124" s="19">
        <v>0</v>
      </c>
      <c r="AF124" s="19">
        <v>1</v>
      </c>
      <c r="AG124" s="19">
        <v>0</v>
      </c>
      <c r="AH124" s="19">
        <v>0</v>
      </c>
      <c r="AI124" s="19">
        <v>1</v>
      </c>
      <c r="AJ124" s="31">
        <v>12.2</v>
      </c>
    </row>
    <row r="125" s="1" customFormat="1" spans="1:36">
      <c r="A125" s="19">
        <v>121</v>
      </c>
      <c r="B125" s="28" t="s">
        <v>274</v>
      </c>
      <c r="C125" s="29">
        <v>202003030101</v>
      </c>
      <c r="D125" s="19">
        <v>0</v>
      </c>
      <c r="E125" s="30" t="s">
        <v>275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0.3</v>
      </c>
      <c r="L125" s="19">
        <v>0.3</v>
      </c>
      <c r="M125" s="19">
        <v>0.6</v>
      </c>
      <c r="N125" s="19">
        <v>1</v>
      </c>
      <c r="O125" s="19">
        <v>0</v>
      </c>
      <c r="P125" s="19">
        <v>0</v>
      </c>
      <c r="Q125" s="19">
        <v>0</v>
      </c>
      <c r="R125" s="19">
        <v>0</v>
      </c>
      <c r="S125" s="19">
        <v>3</v>
      </c>
      <c r="T125" s="19">
        <v>0</v>
      </c>
      <c r="U125" s="19">
        <v>0</v>
      </c>
      <c r="V125" s="19">
        <v>0</v>
      </c>
      <c r="W125" s="19">
        <v>0</v>
      </c>
      <c r="X125" s="19">
        <v>1</v>
      </c>
      <c r="Y125" s="19">
        <v>0</v>
      </c>
      <c r="Z125" s="19">
        <v>0</v>
      </c>
      <c r="AA125" s="19">
        <v>0</v>
      </c>
      <c r="AB125" s="19">
        <v>0</v>
      </c>
      <c r="AC125" s="19">
        <v>1</v>
      </c>
      <c r="AD125" s="19">
        <v>1</v>
      </c>
      <c r="AE125" s="19">
        <v>0</v>
      </c>
      <c r="AF125" s="19">
        <v>1</v>
      </c>
      <c r="AG125" s="19">
        <v>0</v>
      </c>
      <c r="AH125" s="19">
        <v>0.5</v>
      </c>
      <c r="AI125" s="19">
        <v>2.5</v>
      </c>
      <c r="AJ125" s="32">
        <v>6.6</v>
      </c>
    </row>
    <row r="126" s="1" customFormat="1" spans="1:36">
      <c r="A126" s="19">
        <v>122</v>
      </c>
      <c r="B126" s="28" t="s">
        <v>276</v>
      </c>
      <c r="C126" s="29">
        <v>202003030102</v>
      </c>
      <c r="D126" s="19">
        <v>0</v>
      </c>
      <c r="E126" s="30" t="s">
        <v>277</v>
      </c>
      <c r="F126" s="19">
        <v>0</v>
      </c>
      <c r="G126" s="19">
        <v>0.2</v>
      </c>
      <c r="H126" s="19">
        <v>0</v>
      </c>
      <c r="I126" s="19">
        <v>0</v>
      </c>
      <c r="J126" s="19">
        <v>0</v>
      </c>
      <c r="K126" s="19">
        <v>0.3</v>
      </c>
      <c r="L126" s="19">
        <v>0.6</v>
      </c>
      <c r="M126" s="19">
        <v>0.9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32">
        <f t="shared" ref="AJ126:AJ131" si="14">SUM(AI126,AC126,W126,S126,M126,G126)</f>
        <v>1.1</v>
      </c>
    </row>
    <row r="127" s="1" customFormat="1" spans="1:36">
      <c r="A127" s="19">
        <v>123</v>
      </c>
      <c r="B127" s="28" t="s">
        <v>278</v>
      </c>
      <c r="C127" s="29">
        <v>202003030103</v>
      </c>
      <c r="D127" s="19">
        <v>0</v>
      </c>
      <c r="E127" s="30" t="s">
        <v>279</v>
      </c>
      <c r="F127" s="19">
        <v>0.2</v>
      </c>
      <c r="G127" s="19">
        <v>1.1</v>
      </c>
      <c r="H127" s="19">
        <v>0</v>
      </c>
      <c r="I127" s="19">
        <v>0</v>
      </c>
      <c r="J127" s="19">
        <v>0</v>
      </c>
      <c r="K127" s="19">
        <v>0.3</v>
      </c>
      <c r="L127" s="19">
        <v>1</v>
      </c>
      <c r="M127" s="19">
        <v>1.3</v>
      </c>
      <c r="N127" s="19">
        <v>1</v>
      </c>
      <c r="O127" s="19">
        <v>0</v>
      </c>
      <c r="P127" s="19">
        <v>0</v>
      </c>
      <c r="Q127" s="19">
        <v>0</v>
      </c>
      <c r="R127" s="19">
        <v>0</v>
      </c>
      <c r="S127" s="19">
        <v>1.5</v>
      </c>
      <c r="T127" s="19">
        <v>0.4</v>
      </c>
      <c r="U127" s="19">
        <v>0</v>
      </c>
      <c r="V127" s="19">
        <v>0</v>
      </c>
      <c r="W127" s="19">
        <v>0.4</v>
      </c>
      <c r="X127" s="19">
        <v>1</v>
      </c>
      <c r="Y127" s="19">
        <v>0</v>
      </c>
      <c r="Z127" s="19">
        <v>0</v>
      </c>
      <c r="AA127" s="19">
        <v>0</v>
      </c>
      <c r="AB127" s="19">
        <v>0</v>
      </c>
      <c r="AC127" s="19">
        <v>1</v>
      </c>
      <c r="AD127" s="19">
        <v>1</v>
      </c>
      <c r="AE127" s="19">
        <v>0</v>
      </c>
      <c r="AF127" s="19">
        <v>1</v>
      </c>
      <c r="AG127" s="19">
        <v>0</v>
      </c>
      <c r="AH127" s="19">
        <v>0</v>
      </c>
      <c r="AI127" s="19">
        <v>2</v>
      </c>
      <c r="AJ127" s="32">
        <f t="shared" si="14"/>
        <v>7.3</v>
      </c>
    </row>
    <row r="128" s="1" customFormat="1" spans="1:36">
      <c r="A128" s="19">
        <v>124</v>
      </c>
      <c r="B128" s="28" t="s">
        <v>280</v>
      </c>
      <c r="C128" s="29">
        <v>202003030104</v>
      </c>
      <c r="D128" s="19">
        <v>0</v>
      </c>
      <c r="E128" s="30">
        <v>0</v>
      </c>
      <c r="F128" s="19">
        <v>0.2</v>
      </c>
      <c r="G128" s="19">
        <v>0.2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1</v>
      </c>
      <c r="AE128" s="19">
        <v>0</v>
      </c>
      <c r="AF128" s="19">
        <v>0</v>
      </c>
      <c r="AG128" s="19">
        <v>0</v>
      </c>
      <c r="AH128" s="19">
        <v>0</v>
      </c>
      <c r="AI128" s="19">
        <v>1</v>
      </c>
      <c r="AJ128" s="32">
        <f t="shared" si="14"/>
        <v>1.2</v>
      </c>
    </row>
    <row r="129" s="1" customFormat="1" spans="1:36">
      <c r="A129" s="19">
        <v>125</v>
      </c>
      <c r="B129" s="28" t="s">
        <v>281</v>
      </c>
      <c r="C129" s="29">
        <v>202003030105</v>
      </c>
      <c r="D129" s="19">
        <v>0.3</v>
      </c>
      <c r="E129" s="30" t="s">
        <v>282</v>
      </c>
      <c r="F129" s="19">
        <v>0.4</v>
      </c>
      <c r="G129" s="19">
        <v>1.3</v>
      </c>
      <c r="H129" s="19">
        <v>0</v>
      </c>
      <c r="I129" s="19">
        <v>0</v>
      </c>
      <c r="J129" s="19">
        <v>0</v>
      </c>
      <c r="K129" s="19">
        <v>0</v>
      </c>
      <c r="L129" s="19">
        <v>0.5</v>
      </c>
      <c r="M129" s="19">
        <v>0.54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0.1</v>
      </c>
      <c r="U129" s="19">
        <v>0</v>
      </c>
      <c r="V129" s="19">
        <v>0</v>
      </c>
      <c r="W129" s="19">
        <v>0.1</v>
      </c>
      <c r="X129" s="19">
        <v>1</v>
      </c>
      <c r="Y129" s="19">
        <v>0</v>
      </c>
      <c r="Z129" s="19">
        <v>0</v>
      </c>
      <c r="AA129" s="19">
        <v>0</v>
      </c>
      <c r="AB129" s="19">
        <v>0</v>
      </c>
      <c r="AC129" s="19">
        <v>1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32">
        <f t="shared" si="14"/>
        <v>2.94</v>
      </c>
    </row>
    <row r="130" s="1" customFormat="1" spans="1:36">
      <c r="A130" s="19">
        <v>126</v>
      </c>
      <c r="B130" s="28" t="s">
        <v>283</v>
      </c>
      <c r="C130" s="29">
        <v>202003030106</v>
      </c>
      <c r="D130" s="19">
        <v>0</v>
      </c>
      <c r="E130" s="30">
        <v>0</v>
      </c>
      <c r="F130" s="19">
        <v>0.4</v>
      </c>
      <c r="G130" s="19">
        <v>0.4</v>
      </c>
      <c r="H130" s="19">
        <v>0</v>
      </c>
      <c r="I130" s="19">
        <v>0</v>
      </c>
      <c r="J130" s="19">
        <v>0</v>
      </c>
      <c r="K130" s="19">
        <v>0</v>
      </c>
      <c r="L130" s="19">
        <v>0.3</v>
      </c>
      <c r="M130" s="19">
        <v>0.3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32">
        <f t="shared" si="14"/>
        <v>0.7</v>
      </c>
    </row>
    <row r="131" s="1" customFormat="1" spans="1:36">
      <c r="A131" s="19">
        <v>127</v>
      </c>
      <c r="B131" s="28" t="s">
        <v>284</v>
      </c>
      <c r="C131" s="29">
        <v>202003030107</v>
      </c>
      <c r="D131" s="19">
        <v>0</v>
      </c>
      <c r="E131" s="30" t="s">
        <v>285</v>
      </c>
      <c r="F131" s="19">
        <v>0.2</v>
      </c>
      <c r="G131" s="19">
        <v>0.5</v>
      </c>
      <c r="H131" s="19">
        <v>0</v>
      </c>
      <c r="I131" s="19">
        <v>0</v>
      </c>
      <c r="J131" s="19">
        <v>0</v>
      </c>
      <c r="K131" s="19">
        <v>0</v>
      </c>
      <c r="L131" s="19">
        <v>0.3</v>
      </c>
      <c r="M131" s="19">
        <v>0.3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1</v>
      </c>
      <c r="AE131" s="19">
        <v>0</v>
      </c>
      <c r="AF131" s="19">
        <v>0</v>
      </c>
      <c r="AG131" s="19">
        <v>0</v>
      </c>
      <c r="AH131" s="19">
        <v>0</v>
      </c>
      <c r="AI131" s="19">
        <v>1</v>
      </c>
      <c r="AJ131" s="32">
        <f t="shared" si="14"/>
        <v>1.8</v>
      </c>
    </row>
    <row r="132" s="1" customFormat="1" spans="1:36">
      <c r="A132" s="19">
        <v>128</v>
      </c>
      <c r="B132" s="28" t="s">
        <v>286</v>
      </c>
      <c r="C132" s="29">
        <v>202003030110</v>
      </c>
      <c r="D132" s="19">
        <v>0</v>
      </c>
      <c r="E132" s="30" t="s">
        <v>285</v>
      </c>
      <c r="F132" s="19">
        <v>0</v>
      </c>
      <c r="G132" s="19">
        <v>0.3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32">
        <v>0.3</v>
      </c>
    </row>
    <row r="133" s="1" customFormat="1" spans="1:36">
      <c r="A133" s="19">
        <v>129</v>
      </c>
      <c r="B133" s="28" t="s">
        <v>287</v>
      </c>
      <c r="C133" s="29">
        <v>202003030111</v>
      </c>
      <c r="D133" s="19">
        <v>0.2</v>
      </c>
      <c r="E133" s="30" t="s">
        <v>282</v>
      </c>
      <c r="F133" s="19">
        <v>0.4</v>
      </c>
      <c r="G133" s="19">
        <v>1.2</v>
      </c>
      <c r="H133" s="19">
        <v>0</v>
      </c>
      <c r="I133" s="19">
        <v>0</v>
      </c>
      <c r="J133" s="19">
        <v>0</v>
      </c>
      <c r="K133" s="19">
        <v>0</v>
      </c>
      <c r="L133" s="19">
        <v>0.3</v>
      </c>
      <c r="M133" s="19">
        <v>0.3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32">
        <f t="shared" ref="AJ133:AJ152" si="15">SUM(AI133,AC133,W133,S133,M133,G133)</f>
        <v>1.5</v>
      </c>
    </row>
    <row r="134" s="1" customFormat="1" spans="1:36">
      <c r="A134" s="19">
        <v>130</v>
      </c>
      <c r="B134" s="28" t="s">
        <v>288</v>
      </c>
      <c r="C134" s="29">
        <v>202003030112</v>
      </c>
      <c r="D134" s="19">
        <v>0.2</v>
      </c>
      <c r="E134" s="30" t="s">
        <v>285</v>
      </c>
      <c r="F134" s="19">
        <v>0.4</v>
      </c>
      <c r="G134" s="19">
        <v>0.9</v>
      </c>
      <c r="H134" s="19">
        <v>0</v>
      </c>
      <c r="I134" s="19">
        <v>0</v>
      </c>
      <c r="J134" s="19">
        <v>0</v>
      </c>
      <c r="K134" s="19">
        <v>1</v>
      </c>
      <c r="L134" s="19">
        <v>0.6</v>
      </c>
      <c r="M134" s="19">
        <v>0.6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32">
        <f t="shared" si="15"/>
        <v>1.5</v>
      </c>
    </row>
    <row r="135" s="1" customFormat="1" spans="1:36">
      <c r="A135" s="19">
        <v>131</v>
      </c>
      <c r="B135" s="28" t="s">
        <v>289</v>
      </c>
      <c r="C135" s="29">
        <v>202003030113</v>
      </c>
      <c r="D135" s="19">
        <v>0</v>
      </c>
      <c r="E135" s="30" t="s">
        <v>285</v>
      </c>
      <c r="F135" s="19">
        <v>0</v>
      </c>
      <c r="G135" s="19">
        <v>0.3</v>
      </c>
      <c r="H135" s="19">
        <v>0</v>
      </c>
      <c r="I135" s="19">
        <v>0</v>
      </c>
      <c r="J135" s="19">
        <v>0</v>
      </c>
      <c r="K135" s="19">
        <v>0</v>
      </c>
      <c r="L135" s="19">
        <v>0.3</v>
      </c>
      <c r="M135" s="19">
        <v>0.3</v>
      </c>
      <c r="N135" s="19">
        <v>0</v>
      </c>
      <c r="O135" s="19">
        <v>0</v>
      </c>
      <c r="P135" s="19">
        <v>0</v>
      </c>
      <c r="Q135" s="19">
        <v>0</v>
      </c>
      <c r="R135" s="19">
        <v>1</v>
      </c>
      <c r="S135" s="19">
        <v>0.3</v>
      </c>
      <c r="T135" s="19">
        <v>0</v>
      </c>
      <c r="U135" s="19">
        <v>0</v>
      </c>
      <c r="V135" s="19">
        <v>0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1</v>
      </c>
      <c r="AI135" s="19">
        <v>1</v>
      </c>
      <c r="AJ135" s="32">
        <f t="shared" si="15"/>
        <v>1.9</v>
      </c>
    </row>
    <row r="136" s="1" customFormat="1" spans="1:36">
      <c r="A136" s="19">
        <v>132</v>
      </c>
      <c r="B136" s="28" t="s">
        <v>290</v>
      </c>
      <c r="C136" s="29">
        <v>202003030114</v>
      </c>
      <c r="D136" s="19">
        <v>0</v>
      </c>
      <c r="E136" s="30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0.3</v>
      </c>
      <c r="M136" s="19">
        <v>0.3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2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1</v>
      </c>
      <c r="AC136" s="19">
        <v>1</v>
      </c>
      <c r="AD136" s="19">
        <v>1</v>
      </c>
      <c r="AE136" s="19">
        <v>0</v>
      </c>
      <c r="AF136" s="19">
        <v>1</v>
      </c>
      <c r="AG136" s="19">
        <v>0</v>
      </c>
      <c r="AH136" s="19">
        <v>1</v>
      </c>
      <c r="AI136" s="19">
        <v>3</v>
      </c>
      <c r="AJ136" s="32">
        <f t="shared" si="15"/>
        <v>6.3</v>
      </c>
    </row>
    <row r="137" s="1" customFormat="1" spans="1:36">
      <c r="A137" s="19">
        <v>133</v>
      </c>
      <c r="B137" s="28" t="s">
        <v>291</v>
      </c>
      <c r="C137" s="29">
        <v>202003030116</v>
      </c>
      <c r="D137" s="19">
        <v>0</v>
      </c>
      <c r="E137" s="3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0.3</v>
      </c>
      <c r="M137" s="19">
        <v>0.3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0.3</v>
      </c>
      <c r="U137" s="19">
        <v>0</v>
      </c>
      <c r="V137" s="19">
        <v>0</v>
      </c>
      <c r="W137" s="19">
        <v>0.3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1</v>
      </c>
      <c r="AE137" s="19">
        <v>0</v>
      </c>
      <c r="AF137" s="19">
        <v>1</v>
      </c>
      <c r="AG137" s="19">
        <v>0</v>
      </c>
      <c r="AH137" s="19">
        <v>1.5</v>
      </c>
      <c r="AI137" s="19">
        <v>3.5</v>
      </c>
      <c r="AJ137" s="32">
        <f t="shared" si="15"/>
        <v>4.1</v>
      </c>
    </row>
    <row r="138" s="1" customFormat="1" spans="1:36">
      <c r="A138" s="19">
        <v>134</v>
      </c>
      <c r="B138" s="28" t="s">
        <v>292</v>
      </c>
      <c r="C138" s="29">
        <v>202003030118</v>
      </c>
      <c r="D138" s="19">
        <v>0</v>
      </c>
      <c r="E138" s="30" t="s">
        <v>285</v>
      </c>
      <c r="F138" s="19">
        <v>0.4</v>
      </c>
      <c r="G138" s="19">
        <v>0.7</v>
      </c>
      <c r="H138" s="19">
        <v>0</v>
      </c>
      <c r="I138" s="19">
        <v>0</v>
      </c>
      <c r="J138" s="19">
        <v>0</v>
      </c>
      <c r="K138" s="19">
        <v>0</v>
      </c>
      <c r="L138" s="19">
        <v>0.3</v>
      </c>
      <c r="M138" s="19">
        <v>0.3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32">
        <f t="shared" si="15"/>
        <v>1</v>
      </c>
    </row>
    <row r="139" s="1" customFormat="1" spans="1:36">
      <c r="A139" s="19">
        <v>135</v>
      </c>
      <c r="B139" s="28" t="s">
        <v>293</v>
      </c>
      <c r="C139" s="29">
        <v>202003030119</v>
      </c>
      <c r="D139" s="19">
        <v>2.9</v>
      </c>
      <c r="E139" s="30" t="s">
        <v>282</v>
      </c>
      <c r="F139" s="19">
        <v>0.2</v>
      </c>
      <c r="G139" s="19">
        <v>3.7</v>
      </c>
      <c r="H139" s="19">
        <v>0</v>
      </c>
      <c r="I139" s="19">
        <v>2</v>
      </c>
      <c r="J139" s="19">
        <v>0</v>
      </c>
      <c r="K139" s="19">
        <v>1</v>
      </c>
      <c r="L139" s="19">
        <v>0.3</v>
      </c>
      <c r="M139" s="19">
        <v>3.3</v>
      </c>
      <c r="N139" s="19">
        <v>0</v>
      </c>
      <c r="O139" s="19">
        <v>0</v>
      </c>
      <c r="P139" s="19">
        <v>0</v>
      </c>
      <c r="Q139" s="19">
        <v>1</v>
      </c>
      <c r="R139" s="19">
        <v>0</v>
      </c>
      <c r="S139" s="19">
        <v>0.1</v>
      </c>
      <c r="T139" s="19">
        <v>0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32">
        <f t="shared" si="15"/>
        <v>7.1</v>
      </c>
    </row>
    <row r="140" s="1" customFormat="1" spans="1:36">
      <c r="A140" s="19">
        <v>136</v>
      </c>
      <c r="B140" s="28" t="s">
        <v>294</v>
      </c>
      <c r="C140" s="29">
        <v>202003030120</v>
      </c>
      <c r="D140" s="19">
        <v>0</v>
      </c>
      <c r="E140" s="30" t="s">
        <v>282</v>
      </c>
      <c r="F140" s="19">
        <v>0.4</v>
      </c>
      <c r="G140" s="19">
        <v>1</v>
      </c>
      <c r="H140" s="19">
        <v>0</v>
      </c>
      <c r="I140" s="19">
        <v>0</v>
      </c>
      <c r="J140" s="19">
        <v>0</v>
      </c>
      <c r="K140" s="19">
        <v>0</v>
      </c>
      <c r="L140" s="19">
        <v>0.3</v>
      </c>
      <c r="M140" s="19">
        <v>0.3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32">
        <f t="shared" si="15"/>
        <v>1.3</v>
      </c>
    </row>
    <row r="141" s="1" customFormat="1" spans="1:36">
      <c r="A141" s="19">
        <v>137</v>
      </c>
      <c r="B141" s="28" t="s">
        <v>295</v>
      </c>
      <c r="C141" s="29">
        <v>202003030121</v>
      </c>
      <c r="D141" s="19">
        <v>0.2</v>
      </c>
      <c r="E141" s="30" t="s">
        <v>285</v>
      </c>
      <c r="F141" s="19">
        <v>0.2</v>
      </c>
      <c r="G141" s="19">
        <v>0.7</v>
      </c>
      <c r="H141" s="19">
        <v>0</v>
      </c>
      <c r="I141" s="19">
        <v>0</v>
      </c>
      <c r="J141" s="19">
        <v>0</v>
      </c>
      <c r="K141" s="19">
        <v>0</v>
      </c>
      <c r="L141" s="19">
        <v>0.3</v>
      </c>
      <c r="M141" s="19">
        <v>0.3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32">
        <f t="shared" si="15"/>
        <v>1</v>
      </c>
    </row>
    <row r="142" s="1" customFormat="1" spans="1:36">
      <c r="A142" s="19">
        <v>138</v>
      </c>
      <c r="B142" s="28" t="s">
        <v>296</v>
      </c>
      <c r="C142" s="29">
        <v>202003030122</v>
      </c>
      <c r="D142" s="19">
        <v>0</v>
      </c>
      <c r="E142" s="30" t="s">
        <v>285</v>
      </c>
      <c r="F142" s="19">
        <v>0.2</v>
      </c>
      <c r="G142" s="19">
        <v>0.5</v>
      </c>
      <c r="H142" s="19">
        <v>0</v>
      </c>
      <c r="I142" s="19">
        <v>0</v>
      </c>
      <c r="J142" s="19">
        <v>0</v>
      </c>
      <c r="K142" s="19">
        <v>1.4</v>
      </c>
      <c r="L142" s="19">
        <v>0.3</v>
      </c>
      <c r="M142" s="19">
        <v>1.7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v>1</v>
      </c>
      <c r="AE142" s="19">
        <v>0</v>
      </c>
      <c r="AF142" s="19">
        <v>0</v>
      </c>
      <c r="AG142" s="19">
        <v>0</v>
      </c>
      <c r="AH142" s="19">
        <v>1.5</v>
      </c>
      <c r="AI142" s="19">
        <v>2.5</v>
      </c>
      <c r="AJ142" s="32">
        <f t="shared" si="15"/>
        <v>4.7</v>
      </c>
    </row>
    <row r="143" s="1" customFormat="1" spans="1:36">
      <c r="A143" s="19">
        <v>139</v>
      </c>
      <c r="B143" s="28" t="s">
        <v>297</v>
      </c>
      <c r="C143" s="29">
        <v>202003030123</v>
      </c>
      <c r="D143" s="19">
        <v>0</v>
      </c>
      <c r="E143" s="30" t="s">
        <v>282</v>
      </c>
      <c r="F143" s="19">
        <v>0.2</v>
      </c>
      <c r="G143" s="19">
        <v>0.8</v>
      </c>
      <c r="H143" s="19">
        <v>0</v>
      </c>
      <c r="I143" s="19">
        <v>0</v>
      </c>
      <c r="J143" s="19">
        <v>0</v>
      </c>
      <c r="K143" s="19">
        <v>0</v>
      </c>
      <c r="L143" s="19">
        <v>0.3</v>
      </c>
      <c r="M143" s="19">
        <v>0.3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1</v>
      </c>
      <c r="AE143" s="19">
        <v>0</v>
      </c>
      <c r="AF143" s="19">
        <v>0</v>
      </c>
      <c r="AG143" s="19">
        <v>0</v>
      </c>
      <c r="AH143" s="19">
        <v>0</v>
      </c>
      <c r="AI143" s="19">
        <v>1</v>
      </c>
      <c r="AJ143" s="32">
        <f t="shared" si="15"/>
        <v>2.1</v>
      </c>
    </row>
    <row r="144" s="1" customFormat="1" spans="1:36">
      <c r="A144" s="19">
        <v>140</v>
      </c>
      <c r="B144" s="28" t="s">
        <v>298</v>
      </c>
      <c r="C144" s="29">
        <v>202003030125</v>
      </c>
      <c r="D144" s="19">
        <v>0</v>
      </c>
      <c r="E144" s="30" t="s">
        <v>285</v>
      </c>
      <c r="F144" s="19">
        <v>0.4</v>
      </c>
      <c r="G144" s="19">
        <v>0.7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1</v>
      </c>
      <c r="AE144" s="19">
        <v>0</v>
      </c>
      <c r="AF144" s="19">
        <v>0</v>
      </c>
      <c r="AG144" s="19">
        <v>0</v>
      </c>
      <c r="AH144" s="19">
        <v>0</v>
      </c>
      <c r="AI144" s="19">
        <v>1</v>
      </c>
      <c r="AJ144" s="32">
        <f t="shared" si="15"/>
        <v>1.7</v>
      </c>
    </row>
    <row r="145" s="1" customFormat="1" spans="1:36">
      <c r="A145" s="19">
        <v>141</v>
      </c>
      <c r="B145" s="28" t="s">
        <v>299</v>
      </c>
      <c r="C145" s="29">
        <v>202003030126</v>
      </c>
      <c r="D145" s="19">
        <v>0</v>
      </c>
      <c r="E145" s="30" t="s">
        <v>285</v>
      </c>
      <c r="F145" s="19">
        <v>0.2</v>
      </c>
      <c r="G145" s="19">
        <v>0.5</v>
      </c>
      <c r="H145" s="19">
        <v>0</v>
      </c>
      <c r="I145" s="19">
        <v>0</v>
      </c>
      <c r="J145" s="19">
        <v>0</v>
      </c>
      <c r="K145" s="19">
        <v>1.9</v>
      </c>
      <c r="L145" s="19">
        <v>0.3</v>
      </c>
      <c r="M145" s="19">
        <v>2.18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1</v>
      </c>
      <c r="AE145" s="19">
        <v>0</v>
      </c>
      <c r="AF145" s="19">
        <v>0</v>
      </c>
      <c r="AG145" s="19">
        <v>0</v>
      </c>
      <c r="AH145" s="19">
        <v>1</v>
      </c>
      <c r="AI145" s="19">
        <v>2</v>
      </c>
      <c r="AJ145" s="32">
        <f t="shared" si="15"/>
        <v>4.68</v>
      </c>
    </row>
    <row r="146" s="1" customFormat="1" spans="1:36">
      <c r="A146" s="19">
        <v>142</v>
      </c>
      <c r="B146" s="28" t="s">
        <v>300</v>
      </c>
      <c r="C146" s="29">
        <v>202003030127</v>
      </c>
      <c r="D146" s="19">
        <v>0</v>
      </c>
      <c r="E146" s="30" t="s">
        <v>285</v>
      </c>
      <c r="F146" s="19">
        <v>0</v>
      </c>
      <c r="G146" s="19">
        <v>0.3</v>
      </c>
      <c r="H146" s="19">
        <v>0</v>
      </c>
      <c r="I146" s="19">
        <v>0</v>
      </c>
      <c r="J146" s="19">
        <v>0</v>
      </c>
      <c r="K146" s="19">
        <v>0</v>
      </c>
      <c r="L146" s="19">
        <v>0.3</v>
      </c>
      <c r="M146" s="19">
        <v>0.3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32">
        <f t="shared" si="15"/>
        <v>0.6</v>
      </c>
    </row>
    <row r="147" s="1" customFormat="1" spans="1:36">
      <c r="A147" s="19">
        <v>143</v>
      </c>
      <c r="B147" s="28" t="s">
        <v>301</v>
      </c>
      <c r="C147" s="29">
        <v>202003030128</v>
      </c>
      <c r="D147" s="19">
        <v>0</v>
      </c>
      <c r="E147" s="30" t="s">
        <v>285</v>
      </c>
      <c r="F147" s="19">
        <v>0</v>
      </c>
      <c r="G147" s="19">
        <v>0.3</v>
      </c>
      <c r="H147" s="19">
        <v>0</v>
      </c>
      <c r="I147" s="19">
        <v>0</v>
      </c>
      <c r="J147" s="19">
        <v>0</v>
      </c>
      <c r="K147" s="19">
        <v>0</v>
      </c>
      <c r="L147" s="19">
        <v>0.3</v>
      </c>
      <c r="M147" s="19">
        <v>0.3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1</v>
      </c>
      <c r="Y147" s="19">
        <v>0</v>
      </c>
      <c r="Z147" s="19">
        <v>0</v>
      </c>
      <c r="AA147" s="19">
        <v>0</v>
      </c>
      <c r="AB147" s="19">
        <v>0</v>
      </c>
      <c r="AC147" s="19">
        <v>1</v>
      </c>
      <c r="AD147" s="19">
        <v>1</v>
      </c>
      <c r="AE147" s="19">
        <v>0</v>
      </c>
      <c r="AF147" s="19">
        <v>0</v>
      </c>
      <c r="AG147" s="19">
        <v>0</v>
      </c>
      <c r="AH147" s="19">
        <v>0</v>
      </c>
      <c r="AI147" s="19">
        <v>1</v>
      </c>
      <c r="AJ147" s="32">
        <f t="shared" si="15"/>
        <v>2.6</v>
      </c>
    </row>
    <row r="148" s="1" customFormat="1" spans="1:36">
      <c r="A148" s="19">
        <v>144</v>
      </c>
      <c r="B148" s="28" t="s">
        <v>302</v>
      </c>
      <c r="C148" s="29">
        <v>202003030129</v>
      </c>
      <c r="D148" s="19">
        <v>0</v>
      </c>
      <c r="E148" s="30">
        <v>0</v>
      </c>
      <c r="F148" s="19">
        <v>0.6</v>
      </c>
      <c r="G148" s="19">
        <v>0.6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9">
        <v>0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32">
        <f t="shared" si="15"/>
        <v>0.6</v>
      </c>
    </row>
    <row r="149" s="1" customFormat="1" spans="1:36">
      <c r="A149" s="19">
        <v>145</v>
      </c>
      <c r="B149" s="28" t="s">
        <v>303</v>
      </c>
      <c r="C149" s="29">
        <v>202003030130</v>
      </c>
      <c r="D149" s="19">
        <v>0</v>
      </c>
      <c r="E149" s="30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0.3</v>
      </c>
      <c r="M149" s="19">
        <v>0.3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1</v>
      </c>
      <c r="AA149" s="19">
        <v>0</v>
      </c>
      <c r="AB149" s="19">
        <v>0</v>
      </c>
      <c r="AC149" s="19">
        <v>1</v>
      </c>
      <c r="AD149" s="19">
        <v>0</v>
      </c>
      <c r="AE149" s="19">
        <v>0</v>
      </c>
      <c r="AF149" s="19">
        <v>0</v>
      </c>
      <c r="AG149" s="19">
        <v>0</v>
      </c>
      <c r="AH149" s="19">
        <v>0</v>
      </c>
      <c r="AI149" s="19">
        <v>0</v>
      </c>
      <c r="AJ149" s="32">
        <f t="shared" si="15"/>
        <v>1.3</v>
      </c>
    </row>
    <row r="150" s="1" customFormat="1" spans="1:36">
      <c r="A150" s="19">
        <v>146</v>
      </c>
      <c r="B150" s="28" t="s">
        <v>304</v>
      </c>
      <c r="C150" s="29">
        <v>202003030131</v>
      </c>
      <c r="D150" s="19">
        <v>0</v>
      </c>
      <c r="E150" s="30" t="s">
        <v>285</v>
      </c>
      <c r="F150" s="19">
        <v>0.4</v>
      </c>
      <c r="G150" s="19">
        <v>0.7</v>
      </c>
      <c r="H150" s="19">
        <v>0</v>
      </c>
      <c r="I150" s="19">
        <v>0</v>
      </c>
      <c r="J150" s="19">
        <v>0</v>
      </c>
      <c r="K150" s="19">
        <v>1.1</v>
      </c>
      <c r="L150" s="19">
        <v>0.3</v>
      </c>
      <c r="M150" s="19">
        <v>1.4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1</v>
      </c>
      <c r="AI150" s="19">
        <v>1</v>
      </c>
      <c r="AJ150" s="32">
        <f t="shared" si="15"/>
        <v>3.1</v>
      </c>
    </row>
    <row r="151" s="1" customFormat="1" spans="1:36">
      <c r="A151" s="19">
        <v>147</v>
      </c>
      <c r="B151" s="28" t="s">
        <v>305</v>
      </c>
      <c r="C151" s="29">
        <v>202003030132</v>
      </c>
      <c r="D151" s="19">
        <v>0</v>
      </c>
      <c r="E151" s="30" t="s">
        <v>282</v>
      </c>
      <c r="F151" s="19">
        <v>0.4</v>
      </c>
      <c r="G151" s="19">
        <v>1</v>
      </c>
      <c r="H151" s="19">
        <v>0</v>
      </c>
      <c r="I151" s="19">
        <v>0</v>
      </c>
      <c r="J151" s="19">
        <v>0</v>
      </c>
      <c r="K151" s="19">
        <v>0</v>
      </c>
      <c r="L151" s="19">
        <v>0.3</v>
      </c>
      <c r="M151" s="19">
        <v>0.3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9">
        <v>0</v>
      </c>
      <c r="AH151" s="19">
        <v>0.5</v>
      </c>
      <c r="AI151" s="19">
        <v>0.5</v>
      </c>
      <c r="AJ151" s="32">
        <f t="shared" si="15"/>
        <v>1.8</v>
      </c>
    </row>
    <row r="152" s="1" customFormat="1" spans="1:36">
      <c r="A152" s="19">
        <v>148</v>
      </c>
      <c r="B152" s="28" t="s">
        <v>306</v>
      </c>
      <c r="C152" s="29">
        <v>202003030133</v>
      </c>
      <c r="D152" s="19">
        <v>0</v>
      </c>
      <c r="E152" s="30" t="s">
        <v>279</v>
      </c>
      <c r="F152" s="19">
        <v>0.3</v>
      </c>
      <c r="G152" s="19">
        <v>1.2</v>
      </c>
      <c r="H152" s="19">
        <v>0</v>
      </c>
      <c r="I152" s="19">
        <v>0</v>
      </c>
      <c r="J152" s="19">
        <v>0</v>
      </c>
      <c r="K152" s="19">
        <v>0</v>
      </c>
      <c r="L152" s="19">
        <v>0.3</v>
      </c>
      <c r="M152" s="19">
        <v>0.3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19">
        <v>0</v>
      </c>
      <c r="X152" s="19">
        <v>1</v>
      </c>
      <c r="Y152" s="19">
        <v>0</v>
      </c>
      <c r="Z152" s="19">
        <v>0</v>
      </c>
      <c r="AA152" s="19">
        <v>0</v>
      </c>
      <c r="AB152" s="19">
        <v>0</v>
      </c>
      <c r="AC152" s="19">
        <v>1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32">
        <f t="shared" si="15"/>
        <v>2.5</v>
      </c>
    </row>
    <row r="153" s="1" customFormat="1" spans="1:36">
      <c r="A153" s="19">
        <v>149</v>
      </c>
      <c r="B153" s="28" t="s">
        <v>307</v>
      </c>
      <c r="C153" s="29">
        <v>202003030134</v>
      </c>
      <c r="D153" s="19">
        <v>0</v>
      </c>
      <c r="E153" s="30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32">
        <v>0</v>
      </c>
    </row>
    <row r="154" s="1" customFormat="1" spans="1:36">
      <c r="A154" s="19">
        <v>150</v>
      </c>
      <c r="B154" s="28" t="s">
        <v>308</v>
      </c>
      <c r="C154" s="29">
        <v>202003030135</v>
      </c>
      <c r="D154" s="19">
        <v>0</v>
      </c>
      <c r="E154" s="30" t="s">
        <v>285</v>
      </c>
      <c r="F154" s="19">
        <v>0.4</v>
      </c>
      <c r="G154" s="19">
        <v>0.7</v>
      </c>
      <c r="H154" s="19">
        <v>0</v>
      </c>
      <c r="I154" s="19">
        <v>0</v>
      </c>
      <c r="J154" s="19">
        <v>0</v>
      </c>
      <c r="K154" s="19">
        <v>0</v>
      </c>
      <c r="L154" s="19">
        <v>0.3</v>
      </c>
      <c r="M154" s="19">
        <v>0.3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9">
        <v>0</v>
      </c>
      <c r="AH154" s="19">
        <v>0</v>
      </c>
      <c r="AI154" s="19">
        <v>0</v>
      </c>
      <c r="AJ154" s="32">
        <f>SUM(AI154,AC154,W154,S154,M154,G154)</f>
        <v>1</v>
      </c>
    </row>
    <row r="155" s="1" customFormat="1" spans="1:36">
      <c r="A155" s="19">
        <v>151</v>
      </c>
      <c r="B155" s="28" t="s">
        <v>309</v>
      </c>
      <c r="C155" s="29">
        <v>202003030136</v>
      </c>
      <c r="D155" s="19">
        <v>0</v>
      </c>
      <c r="E155" s="30" t="s">
        <v>285</v>
      </c>
      <c r="F155" s="19">
        <v>0.2</v>
      </c>
      <c r="G155" s="19">
        <v>0.5</v>
      </c>
      <c r="H155" s="19">
        <v>0</v>
      </c>
      <c r="I155" s="19">
        <v>0</v>
      </c>
      <c r="J155" s="19">
        <v>0</v>
      </c>
      <c r="K155" s="19">
        <v>0</v>
      </c>
      <c r="L155" s="19">
        <v>0.3</v>
      </c>
      <c r="M155" s="19">
        <v>0.3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9">
        <v>0</v>
      </c>
      <c r="AH155" s="19">
        <v>0.5</v>
      </c>
      <c r="AI155" s="19">
        <v>0.5</v>
      </c>
      <c r="AJ155" s="32">
        <f>SUM(AI155,AC155,W155,S155,M155,G155)</f>
        <v>1.3</v>
      </c>
    </row>
    <row r="156" s="1" customFormat="1" spans="1:36">
      <c r="A156" s="19">
        <v>152</v>
      </c>
      <c r="B156" s="28" t="s">
        <v>310</v>
      </c>
      <c r="C156" s="29">
        <v>202003030137</v>
      </c>
      <c r="D156" s="19">
        <v>0</v>
      </c>
      <c r="E156" s="30">
        <v>0</v>
      </c>
      <c r="F156" s="19">
        <v>0.4</v>
      </c>
      <c r="G156" s="19">
        <v>0.4</v>
      </c>
      <c r="H156" s="19">
        <v>0</v>
      </c>
      <c r="I156" s="19">
        <v>0</v>
      </c>
      <c r="J156" s="19">
        <v>0</v>
      </c>
      <c r="K156" s="19">
        <v>0</v>
      </c>
      <c r="L156" s="19">
        <v>0.3</v>
      </c>
      <c r="M156" s="19">
        <v>0.3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19">
        <v>0</v>
      </c>
      <c r="X156" s="19">
        <v>0</v>
      </c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32">
        <v>0.5</v>
      </c>
    </row>
    <row r="157" s="1" customFormat="1" spans="1:36">
      <c r="A157" s="19">
        <v>153</v>
      </c>
      <c r="B157" s="28" t="s">
        <v>311</v>
      </c>
      <c r="C157" s="29">
        <v>202003030138</v>
      </c>
      <c r="D157" s="19">
        <v>0</v>
      </c>
      <c r="E157" s="30" t="s">
        <v>285</v>
      </c>
      <c r="F157" s="19">
        <v>0.6</v>
      </c>
      <c r="G157" s="19">
        <v>0.9</v>
      </c>
      <c r="H157" s="19">
        <v>0</v>
      </c>
      <c r="I157" s="19">
        <v>0</v>
      </c>
      <c r="J157" s="19">
        <v>0</v>
      </c>
      <c r="K157" s="19">
        <v>0</v>
      </c>
      <c r="L157" s="19">
        <v>0.3</v>
      </c>
      <c r="M157" s="19">
        <v>0.3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19">
        <v>0</v>
      </c>
      <c r="AF157" s="19">
        <v>0</v>
      </c>
      <c r="AG157" s="19">
        <v>0</v>
      </c>
      <c r="AH157" s="19">
        <v>0</v>
      </c>
      <c r="AI157" s="19">
        <v>0</v>
      </c>
      <c r="AJ157" s="32">
        <f>SUM(AI157,AC157,W157,S157,M157,G157)</f>
        <v>1.2</v>
      </c>
    </row>
    <row r="158" s="1" customFormat="1" spans="1:36">
      <c r="A158" s="19">
        <v>154</v>
      </c>
      <c r="B158" s="28" t="s">
        <v>312</v>
      </c>
      <c r="C158" s="29">
        <v>202003030139</v>
      </c>
      <c r="D158" s="19">
        <v>0</v>
      </c>
      <c r="E158" s="30" t="s">
        <v>282</v>
      </c>
      <c r="F158" s="19">
        <v>0.2</v>
      </c>
      <c r="G158" s="19">
        <v>0.8</v>
      </c>
      <c r="H158" s="19">
        <v>0</v>
      </c>
      <c r="I158" s="19">
        <v>0</v>
      </c>
      <c r="J158" s="19">
        <v>0</v>
      </c>
      <c r="K158" s="19">
        <v>0</v>
      </c>
      <c r="L158" s="19">
        <v>0.3</v>
      </c>
      <c r="M158" s="19">
        <v>0.3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19">
        <v>0</v>
      </c>
      <c r="X158" s="19">
        <v>1</v>
      </c>
      <c r="Y158" s="19">
        <v>0</v>
      </c>
      <c r="Z158" s="19">
        <v>1</v>
      </c>
      <c r="AA158" s="19">
        <v>0</v>
      </c>
      <c r="AB158" s="19">
        <v>0</v>
      </c>
      <c r="AC158" s="19">
        <v>2</v>
      </c>
      <c r="AD158" s="19">
        <v>0</v>
      </c>
      <c r="AE158" s="19">
        <v>0</v>
      </c>
      <c r="AF158" s="19">
        <v>0</v>
      </c>
      <c r="AG158" s="19">
        <v>0</v>
      </c>
      <c r="AH158" s="19">
        <v>1</v>
      </c>
      <c r="AI158" s="19">
        <v>1</v>
      </c>
      <c r="AJ158" s="32">
        <f>SUM(AI158,AC158,W158,S158,M158,G158)</f>
        <v>4.1</v>
      </c>
    </row>
    <row r="159" s="1" customFormat="1" spans="1:36">
      <c r="A159" s="19">
        <v>155</v>
      </c>
      <c r="B159" s="33" t="s">
        <v>313</v>
      </c>
      <c r="C159" s="34">
        <v>202001010151</v>
      </c>
      <c r="D159" s="34">
        <v>0</v>
      </c>
      <c r="E159" s="19">
        <v>0</v>
      </c>
      <c r="F159" s="19">
        <v>0.2</v>
      </c>
      <c r="G159" s="35">
        <v>0.2</v>
      </c>
      <c r="H159" s="5">
        <v>0</v>
      </c>
      <c r="I159" s="22">
        <v>0</v>
      </c>
      <c r="J159" s="19">
        <v>0</v>
      </c>
      <c r="K159" s="19">
        <v>0.3</v>
      </c>
      <c r="L159" s="19">
        <v>0</v>
      </c>
      <c r="M159" s="19">
        <v>0.3</v>
      </c>
      <c r="N159" s="5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0</v>
      </c>
      <c r="X159" s="42">
        <v>0</v>
      </c>
      <c r="Y159" s="19">
        <v>0</v>
      </c>
      <c r="Z159" s="44">
        <v>0</v>
      </c>
      <c r="AA159" s="19">
        <v>0</v>
      </c>
      <c r="AB159" s="19">
        <v>0</v>
      </c>
      <c r="AC159" s="19">
        <v>0</v>
      </c>
      <c r="AD159" s="42">
        <v>1</v>
      </c>
      <c r="AE159" s="45">
        <v>0</v>
      </c>
      <c r="AF159" s="46">
        <v>1</v>
      </c>
      <c r="AG159" s="45">
        <v>0</v>
      </c>
      <c r="AH159" s="45">
        <v>0</v>
      </c>
      <c r="AI159" s="46">
        <v>2</v>
      </c>
      <c r="AJ159" s="47">
        <v>2.5</v>
      </c>
    </row>
    <row r="160" s="1" customFormat="1" spans="1:36">
      <c r="A160" s="19">
        <v>156</v>
      </c>
      <c r="B160" s="36" t="s">
        <v>314</v>
      </c>
      <c r="C160" s="37">
        <v>202001010152</v>
      </c>
      <c r="D160" s="37">
        <v>0</v>
      </c>
      <c r="E160" s="38">
        <v>0</v>
      </c>
      <c r="F160" s="19">
        <v>0.2</v>
      </c>
      <c r="G160" s="39">
        <v>0.2</v>
      </c>
      <c r="H160" s="5">
        <v>0</v>
      </c>
      <c r="I160" s="41">
        <v>0</v>
      </c>
      <c r="J160" s="38">
        <v>0</v>
      </c>
      <c r="K160" s="38">
        <v>1.3</v>
      </c>
      <c r="L160" s="38">
        <v>0</v>
      </c>
      <c r="M160" s="38">
        <v>1.25</v>
      </c>
      <c r="N160" s="5">
        <v>0</v>
      </c>
      <c r="O160" s="38">
        <v>0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42">
        <v>0</v>
      </c>
      <c r="Y160" s="38">
        <v>0</v>
      </c>
      <c r="Z160" s="46">
        <v>0</v>
      </c>
      <c r="AA160" s="38">
        <v>0</v>
      </c>
      <c r="AB160" s="38">
        <v>0</v>
      </c>
      <c r="AC160" s="38">
        <v>0</v>
      </c>
      <c r="AD160" s="42">
        <v>0</v>
      </c>
      <c r="AE160" s="45">
        <v>0</v>
      </c>
      <c r="AF160" s="46">
        <v>0</v>
      </c>
      <c r="AG160" s="48">
        <v>0</v>
      </c>
      <c r="AH160" s="48">
        <v>0</v>
      </c>
      <c r="AI160" s="46">
        <v>0</v>
      </c>
      <c r="AJ160" s="47">
        <v>1.45</v>
      </c>
    </row>
    <row r="161" s="1" customFormat="1" spans="1:36">
      <c r="A161" s="19">
        <v>157</v>
      </c>
      <c r="B161" s="36" t="s">
        <v>315</v>
      </c>
      <c r="C161" s="37">
        <v>202001010153</v>
      </c>
      <c r="D161" s="37">
        <v>0</v>
      </c>
      <c r="E161" s="38">
        <v>0.8</v>
      </c>
      <c r="F161" s="38">
        <v>0</v>
      </c>
      <c r="G161" s="39">
        <v>0.8</v>
      </c>
      <c r="H161" s="5">
        <v>0</v>
      </c>
      <c r="I161" s="41">
        <v>0</v>
      </c>
      <c r="J161" s="38">
        <v>0</v>
      </c>
      <c r="K161" s="19">
        <v>0.3</v>
      </c>
      <c r="L161" s="19">
        <v>0.3</v>
      </c>
      <c r="M161" s="38">
        <v>0.6</v>
      </c>
      <c r="N161" s="5">
        <v>0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0.2</v>
      </c>
      <c r="U161" s="38">
        <v>0</v>
      </c>
      <c r="V161" s="38">
        <v>0</v>
      </c>
      <c r="W161" s="38">
        <v>0.2</v>
      </c>
      <c r="X161" s="42">
        <v>0</v>
      </c>
      <c r="Y161" s="38">
        <v>0</v>
      </c>
      <c r="Z161" s="46">
        <v>0</v>
      </c>
      <c r="AA161" s="38">
        <v>0</v>
      </c>
      <c r="AB161" s="38">
        <v>0</v>
      </c>
      <c r="AC161" s="38">
        <v>0</v>
      </c>
      <c r="AD161" s="42">
        <v>1</v>
      </c>
      <c r="AE161" s="45">
        <v>0</v>
      </c>
      <c r="AF161" s="46">
        <v>1</v>
      </c>
      <c r="AG161" s="48">
        <v>0</v>
      </c>
      <c r="AH161" s="48">
        <v>0</v>
      </c>
      <c r="AI161" s="46">
        <v>2</v>
      </c>
      <c r="AJ161" s="47">
        <v>3.6</v>
      </c>
    </row>
    <row r="162" s="1" customFormat="1" spans="1:36">
      <c r="A162" s="19">
        <v>158</v>
      </c>
      <c r="B162" s="36" t="s">
        <v>316</v>
      </c>
      <c r="C162" s="37">
        <v>202001010154</v>
      </c>
      <c r="D162" s="37">
        <v>0</v>
      </c>
      <c r="E162" s="38">
        <v>0.6</v>
      </c>
      <c r="F162" s="38">
        <v>0</v>
      </c>
      <c r="G162" s="39">
        <v>0.6</v>
      </c>
      <c r="H162" s="5">
        <v>0</v>
      </c>
      <c r="I162" s="41">
        <v>0</v>
      </c>
      <c r="J162" s="38">
        <v>0</v>
      </c>
      <c r="K162" s="38">
        <v>0</v>
      </c>
      <c r="L162" s="19">
        <v>0.3</v>
      </c>
      <c r="M162" s="38">
        <v>0.3</v>
      </c>
      <c r="N162" s="5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42">
        <v>0</v>
      </c>
      <c r="Y162" s="38">
        <v>0</v>
      </c>
      <c r="Z162" s="46">
        <v>0</v>
      </c>
      <c r="AA162" s="38">
        <v>0</v>
      </c>
      <c r="AB162" s="38">
        <v>0</v>
      </c>
      <c r="AC162" s="38">
        <v>0</v>
      </c>
      <c r="AD162" s="42">
        <v>0</v>
      </c>
      <c r="AE162" s="45">
        <v>0</v>
      </c>
      <c r="AF162" s="46">
        <v>0</v>
      </c>
      <c r="AG162" s="48">
        <v>0</v>
      </c>
      <c r="AH162" s="48">
        <v>0</v>
      </c>
      <c r="AI162" s="46">
        <v>0</v>
      </c>
      <c r="AJ162" s="47">
        <v>0.9</v>
      </c>
    </row>
    <row r="163" s="1" customFormat="1" spans="1:36">
      <c r="A163" s="19">
        <v>159</v>
      </c>
      <c r="B163" s="36" t="s">
        <v>317</v>
      </c>
      <c r="C163" s="37">
        <v>202001010155</v>
      </c>
      <c r="D163" s="37">
        <v>0</v>
      </c>
      <c r="E163" s="38">
        <v>0</v>
      </c>
      <c r="F163" s="19">
        <v>0.2</v>
      </c>
      <c r="G163" s="39">
        <v>0.2</v>
      </c>
      <c r="H163" s="5">
        <v>0</v>
      </c>
      <c r="I163" s="41">
        <v>0</v>
      </c>
      <c r="J163" s="38">
        <v>0</v>
      </c>
      <c r="K163" s="38">
        <v>0</v>
      </c>
      <c r="L163" s="19">
        <v>0.3</v>
      </c>
      <c r="M163" s="38">
        <v>0.3</v>
      </c>
      <c r="N163" s="5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42">
        <v>0</v>
      </c>
      <c r="Y163" s="38">
        <v>0</v>
      </c>
      <c r="Z163" s="46">
        <v>0</v>
      </c>
      <c r="AA163" s="38">
        <v>0</v>
      </c>
      <c r="AB163" s="38">
        <v>0</v>
      </c>
      <c r="AC163" s="38">
        <v>0</v>
      </c>
      <c r="AD163" s="42">
        <v>0</v>
      </c>
      <c r="AE163" s="45">
        <v>0</v>
      </c>
      <c r="AF163" s="46">
        <v>0</v>
      </c>
      <c r="AG163" s="48">
        <v>0</v>
      </c>
      <c r="AH163" s="48">
        <v>0</v>
      </c>
      <c r="AI163" s="46">
        <v>0</v>
      </c>
      <c r="AJ163" s="47">
        <v>0.5</v>
      </c>
    </row>
    <row r="164" s="1" customFormat="1" spans="1:36">
      <c r="A164" s="19">
        <v>160</v>
      </c>
      <c r="B164" s="36" t="s">
        <v>318</v>
      </c>
      <c r="C164" s="37">
        <v>202001010156</v>
      </c>
      <c r="D164" s="37">
        <v>0</v>
      </c>
      <c r="E164" s="38">
        <v>0</v>
      </c>
      <c r="F164" s="38">
        <v>0</v>
      </c>
      <c r="G164" s="39">
        <v>0</v>
      </c>
      <c r="H164" s="5">
        <v>0</v>
      </c>
      <c r="I164" s="41">
        <v>0</v>
      </c>
      <c r="J164" s="38">
        <v>0</v>
      </c>
      <c r="K164" s="38">
        <v>0</v>
      </c>
      <c r="L164" s="38">
        <v>0</v>
      </c>
      <c r="M164" s="38">
        <v>0</v>
      </c>
      <c r="N164" s="5">
        <v>0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42">
        <v>0</v>
      </c>
      <c r="Y164" s="38">
        <v>0</v>
      </c>
      <c r="Z164" s="46">
        <v>0</v>
      </c>
      <c r="AA164" s="38">
        <v>0</v>
      </c>
      <c r="AB164" s="38">
        <v>0</v>
      </c>
      <c r="AC164" s="38">
        <v>0</v>
      </c>
      <c r="AD164" s="42">
        <v>1</v>
      </c>
      <c r="AE164" s="45">
        <v>0</v>
      </c>
      <c r="AF164" s="46">
        <v>0</v>
      </c>
      <c r="AG164" s="48">
        <v>0</v>
      </c>
      <c r="AH164" s="48">
        <v>0</v>
      </c>
      <c r="AI164" s="46">
        <v>1</v>
      </c>
      <c r="AJ164" s="47">
        <v>1</v>
      </c>
    </row>
    <row r="165" s="1" customFormat="1" spans="1:36">
      <c r="A165" s="19">
        <v>161</v>
      </c>
      <c r="B165" s="36" t="s">
        <v>319</v>
      </c>
      <c r="C165" s="37">
        <v>202001010157</v>
      </c>
      <c r="D165" s="37">
        <v>0</v>
      </c>
      <c r="E165" s="38">
        <v>0</v>
      </c>
      <c r="F165" s="38">
        <v>0</v>
      </c>
      <c r="G165" s="39">
        <v>0</v>
      </c>
      <c r="H165" s="5">
        <v>0</v>
      </c>
      <c r="I165" s="41">
        <v>0</v>
      </c>
      <c r="J165" s="38">
        <v>0</v>
      </c>
      <c r="K165" s="38">
        <v>0</v>
      </c>
      <c r="L165" s="38">
        <v>0</v>
      </c>
      <c r="M165" s="38">
        <v>0</v>
      </c>
      <c r="N165" s="5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42">
        <v>0</v>
      </c>
      <c r="Y165" s="38">
        <v>0</v>
      </c>
      <c r="Z165" s="46">
        <v>0</v>
      </c>
      <c r="AA165" s="38">
        <v>0</v>
      </c>
      <c r="AB165" s="38">
        <v>0</v>
      </c>
      <c r="AC165" s="38">
        <v>0</v>
      </c>
      <c r="AD165" s="42">
        <v>1</v>
      </c>
      <c r="AE165" s="45">
        <v>0</v>
      </c>
      <c r="AF165" s="46">
        <v>0</v>
      </c>
      <c r="AG165" s="48">
        <v>0</v>
      </c>
      <c r="AH165" s="48">
        <v>0</v>
      </c>
      <c r="AI165" s="46">
        <v>1</v>
      </c>
      <c r="AJ165" s="47">
        <v>1</v>
      </c>
    </row>
    <row r="166" s="1" customFormat="1" spans="1:36">
      <c r="A166" s="19">
        <v>162</v>
      </c>
      <c r="B166" s="36" t="s">
        <v>320</v>
      </c>
      <c r="C166" s="37">
        <v>202001010158</v>
      </c>
      <c r="D166" s="37">
        <v>0</v>
      </c>
      <c r="E166" s="38">
        <v>0</v>
      </c>
      <c r="F166" s="19">
        <v>0.2</v>
      </c>
      <c r="G166" s="39">
        <v>0.2</v>
      </c>
      <c r="H166" s="5">
        <v>0</v>
      </c>
      <c r="I166" s="41">
        <v>0</v>
      </c>
      <c r="J166" s="38">
        <v>0</v>
      </c>
      <c r="K166" s="38">
        <v>0</v>
      </c>
      <c r="L166" s="38">
        <v>0</v>
      </c>
      <c r="M166" s="38">
        <v>0</v>
      </c>
      <c r="N166" s="5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42">
        <v>0</v>
      </c>
      <c r="Y166" s="38">
        <v>0</v>
      </c>
      <c r="Z166" s="46">
        <v>0</v>
      </c>
      <c r="AA166" s="38">
        <v>0</v>
      </c>
      <c r="AB166" s="38">
        <v>0</v>
      </c>
      <c r="AC166" s="38">
        <v>0</v>
      </c>
      <c r="AD166" s="42">
        <v>0</v>
      </c>
      <c r="AE166" s="45">
        <v>0</v>
      </c>
      <c r="AF166" s="46">
        <v>1</v>
      </c>
      <c r="AG166" s="48">
        <v>0</v>
      </c>
      <c r="AH166" s="48">
        <v>0</v>
      </c>
      <c r="AI166" s="46">
        <v>1</v>
      </c>
      <c r="AJ166" s="47">
        <v>1.2</v>
      </c>
    </row>
    <row r="167" s="1" customFormat="1" spans="1:36">
      <c r="A167" s="19">
        <v>163</v>
      </c>
      <c r="B167" s="36" t="s">
        <v>321</v>
      </c>
      <c r="C167" s="37">
        <v>202001010159</v>
      </c>
      <c r="D167" s="37">
        <v>0</v>
      </c>
      <c r="E167" s="38">
        <v>0</v>
      </c>
      <c r="F167" s="19">
        <v>0.2</v>
      </c>
      <c r="G167" s="39">
        <v>0.2</v>
      </c>
      <c r="H167" s="5">
        <v>0</v>
      </c>
      <c r="I167" s="41">
        <v>0</v>
      </c>
      <c r="J167" s="38">
        <v>0</v>
      </c>
      <c r="K167" s="38">
        <v>0</v>
      </c>
      <c r="L167" s="19">
        <v>0.3</v>
      </c>
      <c r="M167" s="38">
        <v>0.3</v>
      </c>
      <c r="N167" s="5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42">
        <v>1</v>
      </c>
      <c r="Y167" s="38">
        <v>0</v>
      </c>
      <c r="Z167" s="46">
        <v>0</v>
      </c>
      <c r="AA167" s="38">
        <v>0</v>
      </c>
      <c r="AB167" s="38">
        <v>0</v>
      </c>
      <c r="AC167" s="38">
        <v>1</v>
      </c>
      <c r="AD167" s="42">
        <v>1</v>
      </c>
      <c r="AE167" s="45">
        <v>0</v>
      </c>
      <c r="AF167" s="46">
        <v>1</v>
      </c>
      <c r="AG167" s="48">
        <v>0</v>
      </c>
      <c r="AH167" s="48">
        <v>0</v>
      </c>
      <c r="AI167" s="46">
        <v>2</v>
      </c>
      <c r="AJ167" s="47">
        <v>3.5</v>
      </c>
    </row>
    <row r="168" s="1" customFormat="1" spans="1:36">
      <c r="A168" s="19">
        <v>164</v>
      </c>
      <c r="B168" s="36" t="s">
        <v>322</v>
      </c>
      <c r="C168" s="37">
        <v>202001010160</v>
      </c>
      <c r="D168" s="37">
        <v>0</v>
      </c>
      <c r="E168" s="38">
        <v>0</v>
      </c>
      <c r="F168" s="38">
        <v>0</v>
      </c>
      <c r="G168" s="39">
        <v>0</v>
      </c>
      <c r="H168" s="5">
        <v>0</v>
      </c>
      <c r="I168" s="41">
        <v>0</v>
      </c>
      <c r="J168" s="38">
        <v>0</v>
      </c>
      <c r="K168" s="38">
        <v>0</v>
      </c>
      <c r="L168" s="19">
        <v>0.3</v>
      </c>
      <c r="M168" s="38">
        <v>0.3</v>
      </c>
      <c r="N168" s="5">
        <v>0</v>
      </c>
      <c r="O168" s="38">
        <v>0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8">
        <v>0</v>
      </c>
      <c r="W168" s="38">
        <v>0</v>
      </c>
      <c r="X168" s="42">
        <v>0</v>
      </c>
      <c r="Y168" s="38">
        <v>0</v>
      </c>
      <c r="Z168" s="46">
        <v>0</v>
      </c>
      <c r="AA168" s="38">
        <v>0</v>
      </c>
      <c r="AB168" s="38">
        <v>0</v>
      </c>
      <c r="AC168" s="38">
        <v>0</v>
      </c>
      <c r="AD168" s="42">
        <v>0</v>
      </c>
      <c r="AE168" s="45">
        <v>0</v>
      </c>
      <c r="AF168" s="46">
        <v>0</v>
      </c>
      <c r="AG168" s="48">
        <v>0</v>
      </c>
      <c r="AH168" s="48">
        <v>0</v>
      </c>
      <c r="AI168" s="46">
        <v>0</v>
      </c>
      <c r="AJ168" s="47">
        <v>0.3</v>
      </c>
    </row>
    <row r="169" s="1" customFormat="1" spans="1:36">
      <c r="A169" s="19">
        <v>165</v>
      </c>
      <c r="B169" s="36" t="s">
        <v>323</v>
      </c>
      <c r="C169" s="37">
        <v>202001010161</v>
      </c>
      <c r="D169" s="37">
        <v>0</v>
      </c>
      <c r="E169" s="38">
        <v>0.6</v>
      </c>
      <c r="F169" s="38">
        <v>0</v>
      </c>
      <c r="G169" s="39">
        <v>0.6</v>
      </c>
      <c r="H169" s="5">
        <v>0</v>
      </c>
      <c r="I169" s="41">
        <v>0</v>
      </c>
      <c r="J169" s="38">
        <v>0</v>
      </c>
      <c r="K169" s="38">
        <v>0</v>
      </c>
      <c r="L169" s="19">
        <v>0.3</v>
      </c>
      <c r="M169" s="38">
        <v>0.3</v>
      </c>
      <c r="N169" s="5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0</v>
      </c>
      <c r="X169" s="42">
        <v>0</v>
      </c>
      <c r="Y169" s="38">
        <v>0</v>
      </c>
      <c r="Z169" s="46">
        <v>0</v>
      </c>
      <c r="AA169" s="38">
        <v>0</v>
      </c>
      <c r="AB169" s="38">
        <v>0</v>
      </c>
      <c r="AC169" s="38">
        <v>0</v>
      </c>
      <c r="AD169" s="42">
        <v>0</v>
      </c>
      <c r="AE169" s="45">
        <v>0</v>
      </c>
      <c r="AF169" s="46">
        <v>0</v>
      </c>
      <c r="AG169" s="48">
        <v>0</v>
      </c>
      <c r="AH169" s="48">
        <v>0</v>
      </c>
      <c r="AI169" s="46">
        <v>0</v>
      </c>
      <c r="AJ169" s="47">
        <v>0.9</v>
      </c>
    </row>
    <row r="170" s="1" customFormat="1" spans="1:36">
      <c r="A170" s="19">
        <v>166</v>
      </c>
      <c r="B170" s="36" t="s">
        <v>324</v>
      </c>
      <c r="C170" s="37">
        <v>202001010162</v>
      </c>
      <c r="D170" s="37">
        <v>0</v>
      </c>
      <c r="E170" s="38">
        <v>0</v>
      </c>
      <c r="F170" s="19">
        <v>0.2</v>
      </c>
      <c r="G170" s="39">
        <v>0.2</v>
      </c>
      <c r="H170" s="5">
        <v>0</v>
      </c>
      <c r="I170" s="41">
        <v>0</v>
      </c>
      <c r="J170" s="38">
        <v>0</v>
      </c>
      <c r="K170" s="38">
        <v>0</v>
      </c>
      <c r="L170" s="19">
        <v>0.3</v>
      </c>
      <c r="M170" s="38">
        <v>0.3</v>
      </c>
      <c r="N170" s="5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42">
        <v>0</v>
      </c>
      <c r="Y170" s="38">
        <v>0</v>
      </c>
      <c r="Z170" s="46">
        <v>0</v>
      </c>
      <c r="AA170" s="38">
        <v>0</v>
      </c>
      <c r="AB170" s="38">
        <v>0</v>
      </c>
      <c r="AC170" s="38">
        <v>0</v>
      </c>
      <c r="AD170" s="42">
        <v>0</v>
      </c>
      <c r="AE170" s="45">
        <v>0</v>
      </c>
      <c r="AF170" s="46">
        <v>0</v>
      </c>
      <c r="AG170" s="48">
        <v>0</v>
      </c>
      <c r="AH170" s="48">
        <v>0</v>
      </c>
      <c r="AI170" s="46">
        <v>0</v>
      </c>
      <c r="AJ170" s="47">
        <v>0.5</v>
      </c>
    </row>
    <row r="171" s="1" customFormat="1" spans="1:36">
      <c r="A171" s="19">
        <v>167</v>
      </c>
      <c r="B171" s="36" t="s">
        <v>325</v>
      </c>
      <c r="C171" s="37">
        <v>202001010163</v>
      </c>
      <c r="D171" s="37">
        <v>0</v>
      </c>
      <c r="E171" s="39">
        <v>0.3</v>
      </c>
      <c r="F171" s="38">
        <v>0</v>
      </c>
      <c r="G171" s="39">
        <v>0.3</v>
      </c>
      <c r="H171" s="5">
        <v>0</v>
      </c>
      <c r="I171" s="41">
        <v>0</v>
      </c>
      <c r="J171" s="38">
        <v>0</v>
      </c>
      <c r="K171" s="38">
        <v>0</v>
      </c>
      <c r="L171" s="19">
        <v>0.3</v>
      </c>
      <c r="M171" s="38">
        <v>0.3</v>
      </c>
      <c r="N171" s="5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42">
        <v>0</v>
      </c>
      <c r="Y171" s="38">
        <v>0</v>
      </c>
      <c r="Z171" s="46">
        <v>0</v>
      </c>
      <c r="AA171" s="38">
        <v>0</v>
      </c>
      <c r="AB171" s="38">
        <v>0</v>
      </c>
      <c r="AC171" s="38">
        <v>0</v>
      </c>
      <c r="AD171" s="42">
        <v>0</v>
      </c>
      <c r="AE171" s="45">
        <v>0</v>
      </c>
      <c r="AF171" s="46">
        <v>0</v>
      </c>
      <c r="AG171" s="48">
        <v>0</v>
      </c>
      <c r="AH171" s="48">
        <v>0</v>
      </c>
      <c r="AI171" s="46">
        <v>0</v>
      </c>
      <c r="AJ171" s="47">
        <v>0.6</v>
      </c>
    </row>
    <row r="172" s="1" customFormat="1" spans="1:36">
      <c r="A172" s="19">
        <v>168</v>
      </c>
      <c r="B172" s="36" t="s">
        <v>326</v>
      </c>
      <c r="C172" s="37">
        <v>202001010164</v>
      </c>
      <c r="D172" s="37">
        <v>0</v>
      </c>
      <c r="E172" s="39">
        <v>0.3</v>
      </c>
      <c r="F172" s="38">
        <v>0</v>
      </c>
      <c r="G172" s="39">
        <v>0.3</v>
      </c>
      <c r="H172" s="5">
        <v>0</v>
      </c>
      <c r="I172" s="41">
        <v>0</v>
      </c>
      <c r="J172" s="38">
        <v>0</v>
      </c>
      <c r="K172" s="38">
        <v>0</v>
      </c>
      <c r="L172" s="19">
        <v>0.3</v>
      </c>
      <c r="M172" s="38">
        <v>0.3</v>
      </c>
      <c r="N172" s="5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42">
        <v>0</v>
      </c>
      <c r="Y172" s="38">
        <v>0</v>
      </c>
      <c r="Z172" s="46">
        <v>0</v>
      </c>
      <c r="AA172" s="38">
        <v>0</v>
      </c>
      <c r="AB172" s="38">
        <v>0</v>
      </c>
      <c r="AC172" s="38">
        <v>0</v>
      </c>
      <c r="AD172" s="42">
        <v>0</v>
      </c>
      <c r="AE172" s="45">
        <v>0</v>
      </c>
      <c r="AF172" s="46">
        <v>0</v>
      </c>
      <c r="AG172" s="48">
        <v>0</v>
      </c>
      <c r="AH172" s="48">
        <v>0</v>
      </c>
      <c r="AI172" s="46">
        <v>0</v>
      </c>
      <c r="AJ172" s="47">
        <v>0.6</v>
      </c>
    </row>
    <row r="173" s="1" customFormat="1" spans="1:36">
      <c r="A173" s="19">
        <v>169</v>
      </c>
      <c r="B173" s="40" t="s">
        <v>327</v>
      </c>
      <c r="C173" s="37">
        <v>202001010165</v>
      </c>
      <c r="D173" s="37">
        <v>0</v>
      </c>
      <c r="E173" s="39">
        <v>0.3</v>
      </c>
      <c r="F173" s="38">
        <v>0</v>
      </c>
      <c r="G173" s="39">
        <v>0.3</v>
      </c>
      <c r="H173" s="5">
        <v>0</v>
      </c>
      <c r="I173" s="41">
        <v>0</v>
      </c>
      <c r="J173" s="38">
        <v>0</v>
      </c>
      <c r="K173" s="38">
        <v>0</v>
      </c>
      <c r="L173" s="19">
        <v>0.3</v>
      </c>
      <c r="M173" s="38">
        <v>0.3</v>
      </c>
      <c r="N173" s="5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42">
        <v>0</v>
      </c>
      <c r="Y173" s="38">
        <v>0</v>
      </c>
      <c r="Z173" s="46">
        <v>0</v>
      </c>
      <c r="AA173" s="38">
        <v>0</v>
      </c>
      <c r="AB173" s="38">
        <v>0</v>
      </c>
      <c r="AC173" s="38">
        <v>0</v>
      </c>
      <c r="AD173" s="42">
        <v>0</v>
      </c>
      <c r="AE173" s="45">
        <v>0</v>
      </c>
      <c r="AF173" s="46">
        <v>0</v>
      </c>
      <c r="AG173" s="48">
        <v>0</v>
      </c>
      <c r="AH173" s="48">
        <v>0</v>
      </c>
      <c r="AI173" s="46">
        <v>0</v>
      </c>
      <c r="AJ173" s="47">
        <v>0.6</v>
      </c>
    </row>
    <row r="174" s="1" customFormat="1" spans="1:36">
      <c r="A174" s="19">
        <v>170</v>
      </c>
      <c r="B174" s="36" t="s">
        <v>328</v>
      </c>
      <c r="C174" s="37">
        <v>202001010166</v>
      </c>
      <c r="D174" s="37">
        <v>0</v>
      </c>
      <c r="E174" s="39">
        <v>0.3</v>
      </c>
      <c r="F174" s="38">
        <v>0</v>
      </c>
      <c r="G174" s="39">
        <v>0.3</v>
      </c>
      <c r="H174" s="5">
        <v>0</v>
      </c>
      <c r="I174" s="41">
        <v>0</v>
      </c>
      <c r="J174" s="38">
        <v>0</v>
      </c>
      <c r="K174" s="38">
        <v>0</v>
      </c>
      <c r="L174" s="38">
        <v>0.6</v>
      </c>
      <c r="M174" s="38">
        <v>0.6</v>
      </c>
      <c r="N174" s="5">
        <v>0</v>
      </c>
      <c r="O174" s="38">
        <v>0</v>
      </c>
      <c r="P174" s="38">
        <v>0</v>
      </c>
      <c r="Q174" s="38">
        <v>0</v>
      </c>
      <c r="R174" s="38">
        <v>0</v>
      </c>
      <c r="S174" s="38">
        <v>0</v>
      </c>
      <c r="T174" s="38">
        <v>0</v>
      </c>
      <c r="U174" s="38">
        <v>0</v>
      </c>
      <c r="V174" s="38">
        <v>0</v>
      </c>
      <c r="W174" s="38">
        <v>0</v>
      </c>
      <c r="X174" s="42">
        <v>0</v>
      </c>
      <c r="Y174" s="38">
        <v>0</v>
      </c>
      <c r="Z174" s="46">
        <v>0</v>
      </c>
      <c r="AA174" s="38">
        <v>0</v>
      </c>
      <c r="AB174" s="38">
        <v>0</v>
      </c>
      <c r="AC174" s="38">
        <v>0</v>
      </c>
      <c r="AD174" s="42">
        <v>0</v>
      </c>
      <c r="AE174" s="45">
        <v>0</v>
      </c>
      <c r="AF174" s="46">
        <v>0</v>
      </c>
      <c r="AG174" s="48">
        <v>0</v>
      </c>
      <c r="AH174" s="48">
        <v>0</v>
      </c>
      <c r="AI174" s="46">
        <v>0</v>
      </c>
      <c r="AJ174" s="47">
        <v>0.9</v>
      </c>
    </row>
    <row r="175" s="1" customFormat="1" spans="1:36">
      <c r="A175" s="19">
        <v>171</v>
      </c>
      <c r="B175" s="36" t="s">
        <v>329</v>
      </c>
      <c r="C175" s="37">
        <v>202001010167</v>
      </c>
      <c r="D175" s="37">
        <v>0</v>
      </c>
      <c r="E175" s="38">
        <v>0</v>
      </c>
      <c r="F175" s="38">
        <v>0</v>
      </c>
      <c r="G175" s="39">
        <v>0</v>
      </c>
      <c r="H175" s="5">
        <v>0</v>
      </c>
      <c r="I175" s="41">
        <v>0</v>
      </c>
      <c r="J175" s="38">
        <v>0</v>
      </c>
      <c r="K175" s="38">
        <v>0</v>
      </c>
      <c r="L175" s="19">
        <v>0.3</v>
      </c>
      <c r="M175" s="38">
        <v>0.3</v>
      </c>
      <c r="N175" s="5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42">
        <v>0</v>
      </c>
      <c r="Y175" s="38">
        <v>0</v>
      </c>
      <c r="Z175" s="46">
        <v>0</v>
      </c>
      <c r="AA175" s="38">
        <v>0</v>
      </c>
      <c r="AB175" s="38">
        <v>0</v>
      </c>
      <c r="AC175" s="38">
        <v>0</v>
      </c>
      <c r="AD175" s="42">
        <v>0</v>
      </c>
      <c r="AE175" s="45">
        <v>0</v>
      </c>
      <c r="AF175" s="46">
        <v>1</v>
      </c>
      <c r="AG175" s="48">
        <v>0</v>
      </c>
      <c r="AH175" s="48">
        <v>0</v>
      </c>
      <c r="AI175" s="46">
        <v>1</v>
      </c>
      <c r="AJ175" s="47">
        <v>1.3</v>
      </c>
    </row>
    <row r="176" s="1" customFormat="1" spans="1:36">
      <c r="A176" s="19">
        <v>172</v>
      </c>
      <c r="B176" s="36" t="s">
        <v>330</v>
      </c>
      <c r="C176" s="37">
        <v>202001010168</v>
      </c>
      <c r="D176" s="37">
        <v>0</v>
      </c>
      <c r="E176" s="38">
        <v>0</v>
      </c>
      <c r="F176" s="39">
        <v>0.2</v>
      </c>
      <c r="G176" s="39">
        <v>0.2</v>
      </c>
      <c r="H176" s="5">
        <v>0</v>
      </c>
      <c r="I176" s="41">
        <v>0</v>
      </c>
      <c r="J176" s="38">
        <v>0</v>
      </c>
      <c r="K176" s="38">
        <v>0.1</v>
      </c>
      <c r="L176" s="19">
        <v>0.3</v>
      </c>
      <c r="M176" s="38">
        <v>0.35</v>
      </c>
      <c r="N176" s="5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0</v>
      </c>
      <c r="W176" s="38">
        <v>0</v>
      </c>
      <c r="X176" s="42">
        <v>0</v>
      </c>
      <c r="Y176" s="38">
        <v>0</v>
      </c>
      <c r="Z176" s="46">
        <v>0</v>
      </c>
      <c r="AA176" s="38">
        <v>0</v>
      </c>
      <c r="AB176" s="38">
        <v>0</v>
      </c>
      <c r="AC176" s="38">
        <v>0</v>
      </c>
      <c r="AD176" s="42">
        <v>0</v>
      </c>
      <c r="AE176" s="45">
        <v>0</v>
      </c>
      <c r="AF176" s="46">
        <v>0</v>
      </c>
      <c r="AG176" s="48">
        <v>0</v>
      </c>
      <c r="AH176" s="48">
        <v>0</v>
      </c>
      <c r="AI176" s="46">
        <v>0</v>
      </c>
      <c r="AJ176" s="47">
        <v>0.55</v>
      </c>
    </row>
    <row r="177" s="1" customFormat="1" spans="1:36">
      <c r="A177" s="19">
        <v>173</v>
      </c>
      <c r="B177" s="40" t="s">
        <v>331</v>
      </c>
      <c r="C177" s="37">
        <v>202001010169</v>
      </c>
      <c r="D177" s="37">
        <v>0</v>
      </c>
      <c r="E177" s="38">
        <v>0.3</v>
      </c>
      <c r="F177" s="39">
        <v>0.2</v>
      </c>
      <c r="G177" s="39">
        <v>0.5</v>
      </c>
      <c r="H177" s="5">
        <v>0</v>
      </c>
      <c r="I177" s="41">
        <v>0</v>
      </c>
      <c r="J177" s="38">
        <v>0</v>
      </c>
      <c r="K177" s="38">
        <v>0.1</v>
      </c>
      <c r="L177" s="19">
        <v>0.3</v>
      </c>
      <c r="M177" s="38">
        <v>0.35</v>
      </c>
      <c r="N177" s="5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0</v>
      </c>
      <c r="W177" s="38">
        <v>0</v>
      </c>
      <c r="X177" s="42">
        <v>0</v>
      </c>
      <c r="Y177" s="38">
        <v>0</v>
      </c>
      <c r="Z177" s="46">
        <v>0</v>
      </c>
      <c r="AA177" s="38">
        <v>0</v>
      </c>
      <c r="AB177" s="38">
        <v>0</v>
      </c>
      <c r="AC177" s="38">
        <v>0</v>
      </c>
      <c r="AD177" s="42">
        <v>0</v>
      </c>
      <c r="AE177" s="45">
        <v>0</v>
      </c>
      <c r="AF177" s="46">
        <v>0</v>
      </c>
      <c r="AG177" s="48">
        <v>0</v>
      </c>
      <c r="AH177" s="48">
        <v>0</v>
      </c>
      <c r="AI177" s="46">
        <v>0</v>
      </c>
      <c r="AJ177" s="47">
        <v>0.85</v>
      </c>
    </row>
    <row r="178" s="1" customFormat="1" spans="1:36">
      <c r="A178" s="19">
        <v>174</v>
      </c>
      <c r="B178" s="36" t="s">
        <v>332</v>
      </c>
      <c r="C178" s="37">
        <v>202001010170</v>
      </c>
      <c r="D178" s="37">
        <v>0</v>
      </c>
      <c r="E178" s="38">
        <v>0</v>
      </c>
      <c r="F178" s="38">
        <v>0</v>
      </c>
      <c r="G178" s="39">
        <v>0</v>
      </c>
      <c r="H178" s="5">
        <v>0</v>
      </c>
      <c r="I178" s="41">
        <v>0</v>
      </c>
      <c r="J178" s="38">
        <v>0</v>
      </c>
      <c r="K178" s="38">
        <v>0.8</v>
      </c>
      <c r="L178" s="38">
        <v>0</v>
      </c>
      <c r="M178" s="38">
        <v>0.8</v>
      </c>
      <c r="N178" s="5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0</v>
      </c>
      <c r="W178" s="38">
        <v>0</v>
      </c>
      <c r="X178" s="42">
        <v>0</v>
      </c>
      <c r="Y178" s="38">
        <v>0</v>
      </c>
      <c r="Z178" s="46">
        <v>0</v>
      </c>
      <c r="AA178" s="38">
        <v>0</v>
      </c>
      <c r="AB178" s="38">
        <v>0</v>
      </c>
      <c r="AC178" s="38">
        <v>0</v>
      </c>
      <c r="AD178" s="42">
        <v>0</v>
      </c>
      <c r="AE178" s="45">
        <v>0</v>
      </c>
      <c r="AF178" s="46">
        <v>0</v>
      </c>
      <c r="AG178" s="48">
        <v>0</v>
      </c>
      <c r="AH178" s="48">
        <v>0</v>
      </c>
      <c r="AI178" s="46">
        <v>0</v>
      </c>
      <c r="AJ178" s="47">
        <v>0.8</v>
      </c>
    </row>
    <row r="179" s="1" customFormat="1" spans="1:36">
      <c r="A179" s="19">
        <v>175</v>
      </c>
      <c r="B179" s="36" t="s">
        <v>333</v>
      </c>
      <c r="C179" s="37">
        <v>202001010171</v>
      </c>
      <c r="D179" s="37">
        <v>0</v>
      </c>
      <c r="E179" s="38">
        <v>0</v>
      </c>
      <c r="F179" s="39">
        <v>0.2</v>
      </c>
      <c r="G179" s="39">
        <v>0.2</v>
      </c>
      <c r="H179" s="5">
        <v>0</v>
      </c>
      <c r="I179" s="41">
        <v>0</v>
      </c>
      <c r="J179" s="38">
        <v>0</v>
      </c>
      <c r="K179" s="38">
        <v>0.2</v>
      </c>
      <c r="L179" s="19">
        <v>0.3</v>
      </c>
      <c r="M179" s="38">
        <v>0.45</v>
      </c>
      <c r="N179" s="5">
        <v>0</v>
      </c>
      <c r="O179" s="38">
        <v>0</v>
      </c>
      <c r="P179" s="38">
        <v>0</v>
      </c>
      <c r="Q179" s="38">
        <v>3</v>
      </c>
      <c r="R179" s="38">
        <v>0</v>
      </c>
      <c r="S179" s="38">
        <v>3.5</v>
      </c>
      <c r="T179" s="38">
        <v>0</v>
      </c>
      <c r="U179" s="38">
        <v>0</v>
      </c>
      <c r="V179" s="38">
        <v>0</v>
      </c>
      <c r="W179" s="38">
        <v>0</v>
      </c>
      <c r="X179" s="42">
        <v>0</v>
      </c>
      <c r="Y179" s="38">
        <v>0</v>
      </c>
      <c r="Z179" s="46">
        <v>0</v>
      </c>
      <c r="AA179" s="38">
        <v>0</v>
      </c>
      <c r="AB179" s="38">
        <v>0</v>
      </c>
      <c r="AC179" s="38">
        <v>0</v>
      </c>
      <c r="AD179" s="42">
        <v>0</v>
      </c>
      <c r="AE179" s="45">
        <v>0</v>
      </c>
      <c r="AF179" s="46">
        <v>0</v>
      </c>
      <c r="AG179" s="48">
        <v>0</v>
      </c>
      <c r="AH179" s="48">
        <v>0</v>
      </c>
      <c r="AI179" s="46">
        <v>0</v>
      </c>
      <c r="AJ179" s="47">
        <v>4.15</v>
      </c>
    </row>
    <row r="180" s="1" customFormat="1" spans="1:36">
      <c r="A180" s="19">
        <v>176</v>
      </c>
      <c r="B180" s="36" t="s">
        <v>334</v>
      </c>
      <c r="C180" s="37">
        <v>202001010172</v>
      </c>
      <c r="D180" s="37">
        <v>0</v>
      </c>
      <c r="E180" s="38">
        <v>0.6</v>
      </c>
      <c r="F180" s="39">
        <v>0.2</v>
      </c>
      <c r="G180" s="39">
        <v>0.8</v>
      </c>
      <c r="H180" s="5">
        <v>0</v>
      </c>
      <c r="I180" s="41">
        <v>0</v>
      </c>
      <c r="J180" s="38">
        <v>0</v>
      </c>
      <c r="K180" s="19">
        <v>0.3</v>
      </c>
      <c r="L180" s="38">
        <v>0</v>
      </c>
      <c r="M180" s="38">
        <v>0.3</v>
      </c>
      <c r="N180" s="5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0</v>
      </c>
      <c r="W180" s="38">
        <v>0</v>
      </c>
      <c r="X180" s="43">
        <v>1</v>
      </c>
      <c r="Y180" s="38">
        <v>0</v>
      </c>
      <c r="Z180" s="46">
        <v>0</v>
      </c>
      <c r="AA180" s="38">
        <v>0</v>
      </c>
      <c r="AB180" s="38">
        <v>0</v>
      </c>
      <c r="AC180" s="38">
        <v>1</v>
      </c>
      <c r="AD180" s="43">
        <v>0</v>
      </c>
      <c r="AE180" s="45">
        <v>0</v>
      </c>
      <c r="AF180" s="44">
        <v>1</v>
      </c>
      <c r="AG180" s="48">
        <v>0</v>
      </c>
      <c r="AH180" s="48">
        <v>1</v>
      </c>
      <c r="AI180" s="46">
        <v>2</v>
      </c>
      <c r="AJ180" s="47">
        <v>4.1</v>
      </c>
    </row>
    <row r="181" s="1" customFormat="1" spans="1:36">
      <c r="A181" s="19">
        <v>177</v>
      </c>
      <c r="B181" s="40" t="s">
        <v>335</v>
      </c>
      <c r="C181" s="37">
        <v>202001010173</v>
      </c>
      <c r="D181" s="37">
        <v>0</v>
      </c>
      <c r="E181" s="38">
        <v>0.3</v>
      </c>
      <c r="F181" s="39">
        <v>0.2</v>
      </c>
      <c r="G181" s="39">
        <v>0.5</v>
      </c>
      <c r="H181" s="5">
        <v>0</v>
      </c>
      <c r="I181" s="41">
        <v>0</v>
      </c>
      <c r="J181" s="38">
        <v>0</v>
      </c>
      <c r="K181" s="38">
        <v>0</v>
      </c>
      <c r="L181" s="38">
        <v>0</v>
      </c>
      <c r="M181" s="38">
        <v>0</v>
      </c>
      <c r="N181" s="5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43">
        <v>0</v>
      </c>
      <c r="Y181" s="38">
        <v>0</v>
      </c>
      <c r="Z181" s="46">
        <v>0</v>
      </c>
      <c r="AA181" s="38">
        <v>0</v>
      </c>
      <c r="AB181" s="38">
        <v>0</v>
      </c>
      <c r="AC181" s="38">
        <v>0</v>
      </c>
      <c r="AD181" s="43">
        <v>0</v>
      </c>
      <c r="AE181" s="45">
        <v>0</v>
      </c>
      <c r="AF181" s="44">
        <v>0</v>
      </c>
      <c r="AG181" s="48">
        <v>0</v>
      </c>
      <c r="AH181" s="48">
        <v>0</v>
      </c>
      <c r="AI181" s="46">
        <v>0</v>
      </c>
      <c r="AJ181" s="47">
        <v>0.5</v>
      </c>
    </row>
    <row r="182" s="1" customFormat="1" spans="1:36">
      <c r="A182" s="19">
        <v>178</v>
      </c>
      <c r="B182" s="36" t="s">
        <v>336</v>
      </c>
      <c r="C182" s="37">
        <v>202001010174</v>
      </c>
      <c r="D182" s="37">
        <v>0</v>
      </c>
      <c r="E182" s="38">
        <v>0.3</v>
      </c>
      <c r="F182" s="39">
        <v>0.2</v>
      </c>
      <c r="G182" s="39">
        <v>0.5</v>
      </c>
      <c r="H182" s="5">
        <v>0</v>
      </c>
      <c r="I182" s="41">
        <v>0</v>
      </c>
      <c r="J182" s="38">
        <v>0</v>
      </c>
      <c r="K182" s="38">
        <v>1.5</v>
      </c>
      <c r="L182" s="38">
        <v>0</v>
      </c>
      <c r="M182" s="38">
        <v>1.5</v>
      </c>
      <c r="N182" s="5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43">
        <v>0</v>
      </c>
      <c r="Y182" s="38">
        <v>0</v>
      </c>
      <c r="Z182" s="44">
        <v>0</v>
      </c>
      <c r="AA182" s="38">
        <v>0</v>
      </c>
      <c r="AB182" s="38">
        <v>0</v>
      </c>
      <c r="AC182" s="38">
        <v>0</v>
      </c>
      <c r="AD182" s="43">
        <v>0</v>
      </c>
      <c r="AE182" s="45">
        <v>0</v>
      </c>
      <c r="AF182" s="44">
        <v>0</v>
      </c>
      <c r="AG182" s="48">
        <v>0</v>
      </c>
      <c r="AH182" s="48">
        <v>0</v>
      </c>
      <c r="AI182" s="46">
        <v>0</v>
      </c>
      <c r="AJ182" s="47">
        <v>2</v>
      </c>
    </row>
    <row r="183" s="1" customFormat="1" spans="1:36">
      <c r="A183" s="19">
        <v>179</v>
      </c>
      <c r="B183" s="36" t="s">
        <v>337</v>
      </c>
      <c r="C183" s="37">
        <v>202001010175</v>
      </c>
      <c r="D183" s="37">
        <v>0</v>
      </c>
      <c r="E183" s="38">
        <v>0.3</v>
      </c>
      <c r="F183" s="38">
        <v>0</v>
      </c>
      <c r="G183" s="39">
        <v>0.3</v>
      </c>
      <c r="H183" s="5">
        <v>0</v>
      </c>
      <c r="I183" s="41">
        <v>0</v>
      </c>
      <c r="J183" s="38">
        <v>0</v>
      </c>
      <c r="K183" s="38">
        <v>0</v>
      </c>
      <c r="L183" s="38">
        <v>0</v>
      </c>
      <c r="M183" s="38">
        <v>0</v>
      </c>
      <c r="N183" s="5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43">
        <v>0</v>
      </c>
      <c r="Y183" s="38">
        <v>0</v>
      </c>
      <c r="Z183" s="44">
        <v>0</v>
      </c>
      <c r="AA183" s="38">
        <v>0</v>
      </c>
      <c r="AB183" s="38">
        <v>0</v>
      </c>
      <c r="AC183" s="38">
        <v>0</v>
      </c>
      <c r="AD183" s="43">
        <v>0</v>
      </c>
      <c r="AE183" s="45">
        <v>0</v>
      </c>
      <c r="AF183" s="44">
        <v>0</v>
      </c>
      <c r="AG183" s="48">
        <v>0</v>
      </c>
      <c r="AH183" s="48">
        <v>0</v>
      </c>
      <c r="AI183" s="46">
        <v>0</v>
      </c>
      <c r="AJ183" s="47">
        <v>0.3</v>
      </c>
    </row>
    <row r="184" s="1" customFormat="1" spans="1:36">
      <c r="A184" s="19">
        <v>180</v>
      </c>
      <c r="B184" s="36" t="s">
        <v>338</v>
      </c>
      <c r="C184" s="37">
        <v>202001010177</v>
      </c>
      <c r="D184" s="37">
        <v>0</v>
      </c>
      <c r="E184" s="38">
        <v>0</v>
      </c>
      <c r="F184" s="38">
        <v>0.2</v>
      </c>
      <c r="G184" s="39">
        <v>0.2</v>
      </c>
      <c r="H184" s="5">
        <v>0</v>
      </c>
      <c r="I184" s="41">
        <v>0</v>
      </c>
      <c r="J184" s="38">
        <v>0</v>
      </c>
      <c r="K184" s="19">
        <v>0.3</v>
      </c>
      <c r="L184" s="38">
        <v>0</v>
      </c>
      <c r="M184" s="38">
        <v>0.3</v>
      </c>
      <c r="N184" s="5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43">
        <v>0</v>
      </c>
      <c r="Y184" s="38">
        <v>0</v>
      </c>
      <c r="Z184" s="44">
        <v>0</v>
      </c>
      <c r="AA184" s="38">
        <v>0</v>
      </c>
      <c r="AB184" s="38">
        <v>0</v>
      </c>
      <c r="AC184" s="38">
        <v>0</v>
      </c>
      <c r="AD184" s="43">
        <v>1</v>
      </c>
      <c r="AE184" s="45">
        <v>0</v>
      </c>
      <c r="AF184" s="44">
        <v>0</v>
      </c>
      <c r="AG184" s="48">
        <v>0</v>
      </c>
      <c r="AH184" s="48">
        <v>0</v>
      </c>
      <c r="AI184" s="46">
        <v>1</v>
      </c>
      <c r="AJ184" s="47">
        <v>1.5</v>
      </c>
    </row>
    <row r="185" s="1" customFormat="1" spans="1:36">
      <c r="A185" s="19">
        <v>181</v>
      </c>
      <c r="B185" s="36" t="s">
        <v>339</v>
      </c>
      <c r="C185" s="37">
        <v>202001010178</v>
      </c>
      <c r="D185" s="37">
        <v>0</v>
      </c>
      <c r="E185" s="38">
        <v>0</v>
      </c>
      <c r="F185" s="38">
        <v>0.2</v>
      </c>
      <c r="G185" s="39">
        <v>0.2</v>
      </c>
      <c r="H185" s="5">
        <v>0</v>
      </c>
      <c r="I185" s="41">
        <v>0</v>
      </c>
      <c r="J185" s="38">
        <v>0</v>
      </c>
      <c r="K185" s="38">
        <v>0</v>
      </c>
      <c r="L185" s="19">
        <v>0.3</v>
      </c>
      <c r="M185" s="38">
        <v>0.3</v>
      </c>
      <c r="N185" s="5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43">
        <v>1</v>
      </c>
      <c r="Y185" s="38">
        <v>0</v>
      </c>
      <c r="Z185" s="44">
        <v>0</v>
      </c>
      <c r="AA185" s="38">
        <v>0</v>
      </c>
      <c r="AB185" s="38">
        <v>0</v>
      </c>
      <c r="AC185" s="38">
        <v>1</v>
      </c>
      <c r="AD185" s="43">
        <v>0</v>
      </c>
      <c r="AE185" s="45">
        <v>0</v>
      </c>
      <c r="AF185" s="44">
        <v>0</v>
      </c>
      <c r="AG185" s="48">
        <v>0</v>
      </c>
      <c r="AH185" s="48">
        <v>0</v>
      </c>
      <c r="AI185" s="46">
        <v>0</v>
      </c>
      <c r="AJ185" s="47">
        <v>1.5</v>
      </c>
    </row>
    <row r="186" s="1" customFormat="1" spans="1:36">
      <c r="A186" s="19">
        <v>182</v>
      </c>
      <c r="B186" s="36" t="s">
        <v>340</v>
      </c>
      <c r="C186" s="37">
        <v>202001010179</v>
      </c>
      <c r="D186" s="37">
        <v>0</v>
      </c>
      <c r="E186" s="38">
        <v>0.3</v>
      </c>
      <c r="F186" s="38">
        <v>0.2</v>
      </c>
      <c r="G186" s="39">
        <v>0.5</v>
      </c>
      <c r="H186" s="5">
        <v>0</v>
      </c>
      <c r="I186" s="41">
        <v>0</v>
      </c>
      <c r="J186" s="38">
        <v>0</v>
      </c>
      <c r="K186" s="38">
        <v>0</v>
      </c>
      <c r="L186" s="38">
        <v>0</v>
      </c>
      <c r="M186" s="38">
        <v>0</v>
      </c>
      <c r="N186" s="5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43">
        <v>1</v>
      </c>
      <c r="Y186" s="38">
        <v>0</v>
      </c>
      <c r="Z186" s="44">
        <v>0</v>
      </c>
      <c r="AA186" s="38">
        <v>0</v>
      </c>
      <c r="AB186" s="38">
        <v>0</v>
      </c>
      <c r="AC186" s="38">
        <v>1</v>
      </c>
      <c r="AD186" s="43">
        <v>0</v>
      </c>
      <c r="AE186" s="45">
        <v>0</v>
      </c>
      <c r="AF186" s="44">
        <v>0</v>
      </c>
      <c r="AG186" s="48">
        <v>0</v>
      </c>
      <c r="AH186" s="48">
        <v>0</v>
      </c>
      <c r="AI186" s="46">
        <v>0</v>
      </c>
      <c r="AJ186" s="47">
        <v>1.5</v>
      </c>
    </row>
    <row r="187" s="1" customFormat="1" spans="1:36">
      <c r="A187" s="19">
        <v>183</v>
      </c>
      <c r="B187" s="40" t="s">
        <v>341</v>
      </c>
      <c r="C187" s="37">
        <v>202001010180</v>
      </c>
      <c r="D187" s="37">
        <v>0</v>
      </c>
      <c r="E187" s="38">
        <v>0.3</v>
      </c>
      <c r="F187" s="38">
        <v>0.2</v>
      </c>
      <c r="G187" s="39">
        <v>0.5</v>
      </c>
      <c r="H187" s="5">
        <v>0</v>
      </c>
      <c r="I187" s="41">
        <v>0</v>
      </c>
      <c r="J187" s="38">
        <v>0</v>
      </c>
      <c r="K187" s="38">
        <v>2.5</v>
      </c>
      <c r="L187" s="19">
        <v>0.3</v>
      </c>
      <c r="M187" s="38">
        <v>2.8</v>
      </c>
      <c r="N187" s="5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43">
        <v>0</v>
      </c>
      <c r="Y187" s="38">
        <v>0</v>
      </c>
      <c r="Z187" s="44">
        <v>0</v>
      </c>
      <c r="AA187" s="38">
        <v>0</v>
      </c>
      <c r="AB187" s="38">
        <v>0</v>
      </c>
      <c r="AC187" s="38">
        <v>0</v>
      </c>
      <c r="AD187" s="43">
        <v>0</v>
      </c>
      <c r="AE187" s="45">
        <v>0</v>
      </c>
      <c r="AF187" s="44">
        <v>1</v>
      </c>
      <c r="AG187" s="48">
        <v>0</v>
      </c>
      <c r="AH187" s="48">
        <v>1</v>
      </c>
      <c r="AI187" s="46">
        <v>2</v>
      </c>
      <c r="AJ187" s="47">
        <v>5.3</v>
      </c>
    </row>
    <row r="188" s="1" customFormat="1" spans="1:36">
      <c r="A188" s="19">
        <v>184</v>
      </c>
      <c r="B188" s="40" t="s">
        <v>342</v>
      </c>
      <c r="C188" s="37">
        <v>202001010181</v>
      </c>
      <c r="D188" s="37">
        <v>0</v>
      </c>
      <c r="E188" s="38">
        <v>0</v>
      </c>
      <c r="F188" s="38">
        <v>0</v>
      </c>
      <c r="G188" s="39">
        <v>0</v>
      </c>
      <c r="H188" s="5">
        <v>0</v>
      </c>
      <c r="I188" s="41">
        <v>0</v>
      </c>
      <c r="J188" s="38">
        <v>0</v>
      </c>
      <c r="K188" s="38">
        <v>0</v>
      </c>
      <c r="L188" s="38">
        <v>0</v>
      </c>
      <c r="M188" s="38">
        <v>0</v>
      </c>
      <c r="N188" s="5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43">
        <v>0</v>
      </c>
      <c r="Y188" s="38">
        <v>0</v>
      </c>
      <c r="Z188" s="44">
        <v>0</v>
      </c>
      <c r="AA188" s="38">
        <v>0</v>
      </c>
      <c r="AB188" s="38">
        <v>0</v>
      </c>
      <c r="AC188" s="38">
        <v>0</v>
      </c>
      <c r="AD188" s="43">
        <v>1</v>
      </c>
      <c r="AE188" s="45">
        <v>0</v>
      </c>
      <c r="AF188" s="44">
        <v>0</v>
      </c>
      <c r="AG188" s="48">
        <v>0</v>
      </c>
      <c r="AH188" s="48">
        <v>0</v>
      </c>
      <c r="AI188" s="46">
        <v>1</v>
      </c>
      <c r="AJ188" s="47">
        <v>1</v>
      </c>
    </row>
    <row r="189" s="1" customFormat="1" spans="1:36">
      <c r="A189" s="19">
        <v>185</v>
      </c>
      <c r="B189" s="36" t="s">
        <v>343</v>
      </c>
      <c r="C189" s="37">
        <v>202001010182</v>
      </c>
      <c r="D189" s="37">
        <v>0</v>
      </c>
      <c r="E189" s="38">
        <v>0.3</v>
      </c>
      <c r="F189" s="38">
        <v>0.2</v>
      </c>
      <c r="G189" s="39">
        <v>0.5</v>
      </c>
      <c r="H189" s="5">
        <v>0</v>
      </c>
      <c r="I189" s="41">
        <v>0</v>
      </c>
      <c r="J189" s="38">
        <v>0</v>
      </c>
      <c r="K189" s="38">
        <v>2.3</v>
      </c>
      <c r="L189" s="19">
        <v>0.3</v>
      </c>
      <c r="M189" s="38">
        <v>2.6</v>
      </c>
      <c r="N189" s="5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43">
        <v>1</v>
      </c>
      <c r="Y189" s="38">
        <v>0</v>
      </c>
      <c r="Z189" s="44">
        <v>0</v>
      </c>
      <c r="AA189" s="38">
        <v>0</v>
      </c>
      <c r="AB189" s="38">
        <v>0</v>
      </c>
      <c r="AC189" s="38">
        <v>1</v>
      </c>
      <c r="AD189" s="43">
        <v>0</v>
      </c>
      <c r="AE189" s="45">
        <v>0</v>
      </c>
      <c r="AF189" s="44">
        <v>1</v>
      </c>
      <c r="AG189" s="48">
        <v>0</v>
      </c>
      <c r="AH189" s="48">
        <v>0</v>
      </c>
      <c r="AI189" s="46">
        <v>1</v>
      </c>
      <c r="AJ189" s="47">
        <v>5.1</v>
      </c>
    </row>
    <row r="190" s="1" customFormat="1" spans="1:36">
      <c r="A190" s="19">
        <v>186</v>
      </c>
      <c r="B190" s="40" t="s">
        <v>344</v>
      </c>
      <c r="C190" s="37">
        <v>202001010183</v>
      </c>
      <c r="D190" s="37">
        <v>0</v>
      </c>
      <c r="E190" s="38">
        <v>0.9</v>
      </c>
      <c r="F190" s="38">
        <v>0.2</v>
      </c>
      <c r="G190" s="39">
        <v>1.1</v>
      </c>
      <c r="H190" s="5">
        <v>0</v>
      </c>
      <c r="I190" s="41">
        <v>0</v>
      </c>
      <c r="J190" s="38">
        <v>0</v>
      </c>
      <c r="K190" s="38">
        <v>1.3</v>
      </c>
      <c r="L190" s="38">
        <v>0</v>
      </c>
      <c r="M190" s="38">
        <v>1.3</v>
      </c>
      <c r="N190" s="5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43">
        <v>1</v>
      </c>
      <c r="Y190" s="38">
        <v>0</v>
      </c>
      <c r="Z190" s="44">
        <v>0</v>
      </c>
      <c r="AA190" s="38">
        <v>0</v>
      </c>
      <c r="AB190" s="38">
        <v>0</v>
      </c>
      <c r="AC190" s="38">
        <v>1</v>
      </c>
      <c r="AD190" s="43">
        <v>0</v>
      </c>
      <c r="AE190" s="45">
        <v>0</v>
      </c>
      <c r="AF190" s="44">
        <v>1</v>
      </c>
      <c r="AG190" s="48">
        <v>0</v>
      </c>
      <c r="AH190" s="48">
        <v>0</v>
      </c>
      <c r="AI190" s="46">
        <v>1</v>
      </c>
      <c r="AJ190" s="47">
        <v>4.4</v>
      </c>
    </row>
    <row r="191" s="1" customFormat="1" spans="1:36">
      <c r="A191" s="19">
        <v>187</v>
      </c>
      <c r="B191" s="40" t="s">
        <v>345</v>
      </c>
      <c r="C191" s="37">
        <v>202001010184</v>
      </c>
      <c r="D191" s="37">
        <v>0</v>
      </c>
      <c r="E191" s="38">
        <v>1.2</v>
      </c>
      <c r="F191" s="38">
        <v>0.2</v>
      </c>
      <c r="G191" s="39">
        <v>1.4</v>
      </c>
      <c r="H191" s="5">
        <v>0</v>
      </c>
      <c r="I191" s="41">
        <v>0</v>
      </c>
      <c r="J191" s="38">
        <v>0</v>
      </c>
      <c r="K191" s="38">
        <v>0.8</v>
      </c>
      <c r="L191" s="38">
        <v>0</v>
      </c>
      <c r="M191" s="38">
        <v>0.75</v>
      </c>
      <c r="N191" s="5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43">
        <v>1</v>
      </c>
      <c r="Y191" s="38">
        <v>0</v>
      </c>
      <c r="Z191" s="44">
        <v>0</v>
      </c>
      <c r="AA191" s="38">
        <v>0</v>
      </c>
      <c r="AB191" s="38">
        <v>0</v>
      </c>
      <c r="AC191" s="38">
        <v>1</v>
      </c>
      <c r="AD191" s="43">
        <v>0</v>
      </c>
      <c r="AE191" s="45">
        <v>0</v>
      </c>
      <c r="AF191" s="44">
        <v>0</v>
      </c>
      <c r="AG191" s="48">
        <v>0</v>
      </c>
      <c r="AH191" s="48">
        <v>1</v>
      </c>
      <c r="AI191" s="46">
        <v>1</v>
      </c>
      <c r="AJ191" s="47">
        <v>4.15</v>
      </c>
    </row>
    <row r="192" s="1" customFormat="1" spans="1:36">
      <c r="A192" s="19">
        <v>188</v>
      </c>
      <c r="B192" s="36" t="s">
        <v>346</v>
      </c>
      <c r="C192" s="37">
        <v>202001010185</v>
      </c>
      <c r="D192" s="37">
        <v>0</v>
      </c>
      <c r="E192" s="38">
        <v>0.5</v>
      </c>
      <c r="F192" s="38">
        <v>0.2</v>
      </c>
      <c r="G192" s="39">
        <v>0.7</v>
      </c>
      <c r="H192" s="5">
        <v>0</v>
      </c>
      <c r="I192" s="41">
        <v>0</v>
      </c>
      <c r="J192" s="38">
        <v>0</v>
      </c>
      <c r="K192" s="38">
        <v>2.1</v>
      </c>
      <c r="L192" s="38">
        <v>0</v>
      </c>
      <c r="M192" s="38">
        <v>2.05</v>
      </c>
      <c r="N192" s="5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43">
        <v>0</v>
      </c>
      <c r="Y192" s="38">
        <v>0</v>
      </c>
      <c r="Z192" s="44">
        <v>0</v>
      </c>
      <c r="AA192" s="38">
        <v>0</v>
      </c>
      <c r="AB192" s="38">
        <v>0</v>
      </c>
      <c r="AC192" s="38">
        <v>0</v>
      </c>
      <c r="AD192" s="43">
        <v>0</v>
      </c>
      <c r="AE192" s="45">
        <v>0</v>
      </c>
      <c r="AF192" s="44">
        <v>0</v>
      </c>
      <c r="AG192" s="48">
        <v>0</v>
      </c>
      <c r="AH192" s="48">
        <v>0</v>
      </c>
      <c r="AI192" s="46">
        <v>0</v>
      </c>
      <c r="AJ192" s="47">
        <v>3.9</v>
      </c>
    </row>
    <row r="193" s="1" customFormat="1" spans="1:36">
      <c r="A193" s="19">
        <v>189</v>
      </c>
      <c r="B193" s="36" t="s">
        <v>347</v>
      </c>
      <c r="C193" s="37">
        <v>202001010186</v>
      </c>
      <c r="D193" s="37">
        <v>0</v>
      </c>
      <c r="E193" s="38">
        <v>0.6</v>
      </c>
      <c r="F193" s="38">
        <v>0.2</v>
      </c>
      <c r="G193" s="39">
        <v>0.8</v>
      </c>
      <c r="H193" s="5">
        <v>0</v>
      </c>
      <c r="I193" s="41">
        <v>0</v>
      </c>
      <c r="J193" s="38">
        <v>0</v>
      </c>
      <c r="K193" s="38">
        <v>0</v>
      </c>
      <c r="L193" s="19">
        <v>0.3</v>
      </c>
      <c r="M193" s="38">
        <v>0.3</v>
      </c>
      <c r="N193" s="5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43">
        <v>0</v>
      </c>
      <c r="Y193" s="38">
        <v>0</v>
      </c>
      <c r="Z193" s="44">
        <v>0</v>
      </c>
      <c r="AA193" s="38">
        <v>0</v>
      </c>
      <c r="AB193" s="38">
        <v>0</v>
      </c>
      <c r="AC193" s="38">
        <v>0</v>
      </c>
      <c r="AD193" s="43">
        <v>0</v>
      </c>
      <c r="AE193" s="45">
        <v>0</v>
      </c>
      <c r="AF193" s="44">
        <v>0</v>
      </c>
      <c r="AG193" s="48">
        <v>0</v>
      </c>
      <c r="AH193" s="48">
        <v>0</v>
      </c>
      <c r="AI193" s="46">
        <v>0</v>
      </c>
      <c r="AJ193" s="56">
        <v>1.1</v>
      </c>
    </row>
    <row r="194" s="1" customFormat="1" spans="1:36">
      <c r="A194" s="19">
        <v>191</v>
      </c>
      <c r="B194" s="36" t="s">
        <v>348</v>
      </c>
      <c r="C194" s="49">
        <v>202001010188</v>
      </c>
      <c r="D194" s="49">
        <v>0</v>
      </c>
      <c r="E194" s="38">
        <v>0</v>
      </c>
      <c r="F194" s="38">
        <v>0</v>
      </c>
      <c r="G194" s="39">
        <v>0</v>
      </c>
      <c r="H194" s="5">
        <v>0</v>
      </c>
      <c r="I194" s="41">
        <v>0</v>
      </c>
      <c r="J194" s="38">
        <v>0</v>
      </c>
      <c r="K194" s="19">
        <v>0.3</v>
      </c>
      <c r="L194" s="38">
        <v>0</v>
      </c>
      <c r="M194" s="38">
        <v>0.3</v>
      </c>
      <c r="N194" s="5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43">
        <v>0</v>
      </c>
      <c r="Y194" s="38">
        <v>0</v>
      </c>
      <c r="Z194" s="44">
        <v>0</v>
      </c>
      <c r="AA194" s="38">
        <v>0</v>
      </c>
      <c r="AB194" s="38">
        <v>0</v>
      </c>
      <c r="AC194" s="38">
        <v>0</v>
      </c>
      <c r="AD194" s="43">
        <v>0</v>
      </c>
      <c r="AE194" s="45">
        <v>0</v>
      </c>
      <c r="AF194" s="44">
        <v>0</v>
      </c>
      <c r="AG194" s="48">
        <v>0</v>
      </c>
      <c r="AH194" s="48">
        <v>0</v>
      </c>
      <c r="AI194" s="57">
        <v>0</v>
      </c>
      <c r="AJ194" s="58">
        <v>0.3</v>
      </c>
    </row>
    <row r="195" s="1" customFormat="1" spans="1:36">
      <c r="A195" s="19">
        <v>192</v>
      </c>
      <c r="B195" s="40" t="s">
        <v>349</v>
      </c>
      <c r="C195" s="49">
        <v>202001010189</v>
      </c>
      <c r="D195" s="49">
        <v>0</v>
      </c>
      <c r="E195" s="38">
        <v>2.2</v>
      </c>
      <c r="F195" s="38">
        <v>0.2</v>
      </c>
      <c r="G195" s="39">
        <v>2.4</v>
      </c>
      <c r="H195" s="5">
        <v>0</v>
      </c>
      <c r="I195" s="41">
        <v>0</v>
      </c>
      <c r="J195" s="38">
        <v>0</v>
      </c>
      <c r="K195" s="19">
        <v>0.3</v>
      </c>
      <c r="L195" s="38">
        <v>0</v>
      </c>
      <c r="M195" s="38">
        <v>0.3</v>
      </c>
      <c r="N195" s="5">
        <v>0</v>
      </c>
      <c r="O195" s="38">
        <v>0</v>
      </c>
      <c r="P195" s="38">
        <v>0</v>
      </c>
      <c r="Q195" s="38">
        <v>0</v>
      </c>
      <c r="R195" s="38">
        <v>0</v>
      </c>
      <c r="S195" s="38">
        <v>0</v>
      </c>
      <c r="T195" s="38">
        <v>0</v>
      </c>
      <c r="U195" s="38">
        <v>0</v>
      </c>
      <c r="V195" s="38">
        <v>0</v>
      </c>
      <c r="W195" s="38">
        <v>0</v>
      </c>
      <c r="X195" s="43">
        <v>1</v>
      </c>
      <c r="Y195" s="38">
        <v>0</v>
      </c>
      <c r="Z195" s="44">
        <v>0</v>
      </c>
      <c r="AA195" s="38">
        <v>0</v>
      </c>
      <c r="AB195" s="38">
        <v>0</v>
      </c>
      <c r="AC195" s="38">
        <v>1</v>
      </c>
      <c r="AD195" s="43">
        <v>0</v>
      </c>
      <c r="AE195" s="45">
        <v>0</v>
      </c>
      <c r="AF195" s="44">
        <v>0</v>
      </c>
      <c r="AG195" s="48">
        <v>0</v>
      </c>
      <c r="AH195" s="48">
        <v>0</v>
      </c>
      <c r="AI195" s="46">
        <v>0</v>
      </c>
      <c r="AJ195" s="59">
        <v>3.7</v>
      </c>
    </row>
    <row r="196" s="1" customFormat="1" spans="1:36">
      <c r="A196" s="19">
        <v>193</v>
      </c>
      <c r="B196" s="40" t="s">
        <v>350</v>
      </c>
      <c r="C196" s="49">
        <v>202001010190</v>
      </c>
      <c r="D196" s="49">
        <v>0</v>
      </c>
      <c r="E196" s="39">
        <v>0.3</v>
      </c>
      <c r="F196" s="38">
        <v>0</v>
      </c>
      <c r="G196" s="39">
        <v>0.3</v>
      </c>
      <c r="H196" s="5">
        <v>0</v>
      </c>
      <c r="I196" s="41">
        <v>0</v>
      </c>
      <c r="J196" s="38">
        <v>0</v>
      </c>
      <c r="K196" s="19">
        <v>0.3</v>
      </c>
      <c r="L196" s="38">
        <v>0</v>
      </c>
      <c r="M196" s="38">
        <v>0.3</v>
      </c>
      <c r="N196" s="5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0</v>
      </c>
      <c r="W196" s="38">
        <v>0</v>
      </c>
      <c r="X196" s="43">
        <v>0</v>
      </c>
      <c r="Y196" s="38">
        <v>0</v>
      </c>
      <c r="Z196" s="44">
        <v>0</v>
      </c>
      <c r="AA196" s="38">
        <v>0</v>
      </c>
      <c r="AB196" s="38">
        <v>0</v>
      </c>
      <c r="AC196" s="38">
        <v>0</v>
      </c>
      <c r="AD196" s="43">
        <v>0</v>
      </c>
      <c r="AE196" s="45">
        <v>0</v>
      </c>
      <c r="AF196" s="44">
        <v>0</v>
      </c>
      <c r="AG196" s="48">
        <v>0</v>
      </c>
      <c r="AH196" s="48">
        <v>0</v>
      </c>
      <c r="AI196" s="46">
        <v>0</v>
      </c>
      <c r="AJ196" s="47">
        <v>0.6</v>
      </c>
    </row>
    <row r="197" s="1" customFormat="1" spans="1:36">
      <c r="A197" s="19">
        <v>194</v>
      </c>
      <c r="B197" s="28" t="s">
        <v>351</v>
      </c>
      <c r="C197" s="50">
        <v>202003030140</v>
      </c>
      <c r="D197" s="38">
        <v>0</v>
      </c>
      <c r="E197" s="39">
        <v>0.3</v>
      </c>
      <c r="F197" s="38">
        <v>0.2</v>
      </c>
      <c r="G197" s="38">
        <v>0.5</v>
      </c>
      <c r="H197" s="38">
        <v>0</v>
      </c>
      <c r="I197" s="38">
        <v>0</v>
      </c>
      <c r="J197" s="38">
        <v>0</v>
      </c>
      <c r="K197" s="38">
        <v>0</v>
      </c>
      <c r="L197" s="38">
        <v>0.6</v>
      </c>
      <c r="M197" s="38">
        <v>0.6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38">
        <v>0</v>
      </c>
      <c r="AC197" s="38">
        <v>0</v>
      </c>
      <c r="AD197" s="19">
        <v>0</v>
      </c>
      <c r="AE197" s="19">
        <v>0</v>
      </c>
      <c r="AF197" s="19">
        <v>0</v>
      </c>
      <c r="AG197" s="38">
        <v>0</v>
      </c>
      <c r="AH197" s="38">
        <v>0</v>
      </c>
      <c r="AI197" s="38">
        <v>0</v>
      </c>
      <c r="AJ197" s="38">
        <v>1.1</v>
      </c>
    </row>
    <row r="198" s="1" customFormat="1" spans="1:36">
      <c r="A198" s="5" t="s">
        <v>352</v>
      </c>
      <c r="B198" s="5"/>
      <c r="C198" s="5"/>
      <c r="D198" s="51">
        <f>SUM(D5:D196)</f>
        <v>43.85</v>
      </c>
      <c r="E198" s="5">
        <f>SUM(E5:E196)</f>
        <v>52.7</v>
      </c>
      <c r="F198" s="5">
        <v>14.2</v>
      </c>
      <c r="G198" s="5">
        <v>113</v>
      </c>
      <c r="H198" s="52">
        <v>41.785</v>
      </c>
      <c r="I198" s="53">
        <v>2</v>
      </c>
      <c r="J198" s="5">
        <v>0</v>
      </c>
      <c r="K198" s="31">
        <v>41.1</v>
      </c>
      <c r="L198" s="54">
        <v>16.8</v>
      </c>
      <c r="M198" s="5">
        <v>97</v>
      </c>
      <c r="N198" s="5">
        <f>SUM(N5:N196)</f>
        <v>11</v>
      </c>
      <c r="O198" s="55">
        <v>0</v>
      </c>
      <c r="P198" s="51">
        <v>0</v>
      </c>
      <c r="Q198" s="5">
        <f>SUM(Q5:Q196)</f>
        <v>4</v>
      </c>
      <c r="R198" s="5">
        <f>SUM(R5:R196)</f>
        <v>1</v>
      </c>
      <c r="S198" s="5">
        <f>SUM(S5:S196)</f>
        <v>20.4</v>
      </c>
      <c r="T198" s="5">
        <v>40.6</v>
      </c>
      <c r="U198" s="5">
        <v>0</v>
      </c>
      <c r="V198" s="5">
        <v>0</v>
      </c>
      <c r="W198" s="5">
        <v>37</v>
      </c>
      <c r="X198" s="5">
        <f>SUM(X5:X196)</f>
        <v>41.5</v>
      </c>
      <c r="Y198" s="5">
        <v>0</v>
      </c>
      <c r="Z198" s="5">
        <f>SUM(Z5:Z196)</f>
        <v>6</v>
      </c>
      <c r="AA198" s="5">
        <v>0</v>
      </c>
      <c r="AB198" s="5">
        <f>SUM(AB5:AB196)</f>
        <v>4</v>
      </c>
      <c r="AC198" s="51">
        <f>SUM(AC5:AC196)</f>
        <v>51.5</v>
      </c>
      <c r="AD198" s="5">
        <f>SUM(AD5:AD196)</f>
        <v>39</v>
      </c>
      <c r="AE198" s="5">
        <v>0</v>
      </c>
      <c r="AF198" s="5">
        <f>SUM(AF5:AF196)</f>
        <v>30</v>
      </c>
      <c r="AG198" s="5">
        <f>SUM(AG5:AG196)</f>
        <v>1.5</v>
      </c>
      <c r="AH198" s="5">
        <f>SUM(AH5:AH196)</f>
        <v>46</v>
      </c>
      <c r="AI198" s="5">
        <f>SUM(AI5:AI196)</f>
        <v>116.5</v>
      </c>
      <c r="AJ198" s="31">
        <f>SUM(AJ5:AJ197)</f>
        <v>444.502500000001</v>
      </c>
    </row>
  </sheetData>
  <protectedRanges>
    <protectedRange sqref="C5:C55" name="区域1"/>
  </protectedRanges>
  <mergeCells count="17">
    <mergeCell ref="A1:AJ1"/>
    <mergeCell ref="A2:C2"/>
    <mergeCell ref="D2:AC2"/>
    <mergeCell ref="AD2:AE2"/>
    <mergeCell ref="AF2:AJ2"/>
    <mergeCell ref="D3:G3"/>
    <mergeCell ref="H3:M3"/>
    <mergeCell ref="N3:S3"/>
    <mergeCell ref="T3:W3"/>
    <mergeCell ref="X3:AC3"/>
    <mergeCell ref="AD3:AI3"/>
    <mergeCell ref="A198:C198"/>
    <mergeCell ref="C201:E201"/>
    <mergeCell ref="A3:A4"/>
    <mergeCell ref="B3:B4"/>
    <mergeCell ref="C3:C4"/>
    <mergeCell ref="AJ3:AJ4"/>
  </mergeCells>
  <printOptions horizontalCentered="1"/>
  <pageMargins left="0.393055555555556" right="0.393055555555556" top="0.393055555555556" bottom="0.393055555555556" header="0.5" footer="0.5"/>
  <pageSetup paperSize="9" scale="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2021-07-21T05:03:00Z</dcterms:created>
  <dcterms:modified xsi:type="dcterms:W3CDTF">2021-11-22T09:15:16Z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1E7496B9170F49F082098B1C455EF5A9</vt:lpwstr>
  </property>
  <property fmtid="{D5CDD505-2E9C-101B-9397-08002B2CF9AE}" pid="3" name="KSOProductBuildVer">
    <vt:lpwstr>2052-11.1.0.11115</vt:lpwstr>
  </property>
</Properties>
</file>